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2"/>
  <workbookPr codeName="ThisWorkbook"/>
  <mc:AlternateContent xmlns:mc="http://schemas.openxmlformats.org/markup-compatibility/2006">
    <mc:Choice Requires="x15">
      <x15ac:absPath xmlns:x15ac="http://schemas.microsoft.com/office/spreadsheetml/2010/11/ac" url="https://livewooster.sharepoint.com/sites/IRTeamSite/Shared Documents/COMMON DATA SET/2021-22/"/>
    </mc:Choice>
  </mc:AlternateContent>
  <xr:revisionPtr revIDLastSave="0" documentId="8_{7CACECA3-4CD7-43B8-99BE-21A0FDF6BFD6}" xr6:coauthVersionLast="47" xr6:coauthVersionMax="47" xr10:uidLastSave="{00000000-0000-0000-0000-000000000000}"/>
  <workbookProtection workbookPassword="CC8A" lockStructure="1"/>
  <bookViews>
    <workbookView xWindow="-45" yWindow="705" windowWidth="14040" windowHeight="15600" tabRatio="902" firstSheet="2" activeTab="2" xr2:uid="{00000000-000D-0000-FFFF-FFFF00000000}"/>
  </bookViews>
  <sheets>
    <sheet name="A-General Information" sheetId="1" r:id="rId1"/>
    <sheet name="B-Enrollment &amp; Persistence" sheetId="2" r:id="rId2"/>
    <sheet name="C-Admissions" sheetId="3" r:id="rId3"/>
    <sheet name="D-Transfers" sheetId="5" r:id="rId4"/>
    <sheet name="E-Academics" sheetId="4" r:id="rId5"/>
    <sheet name="F-Student Life" sheetId="6" r:id="rId6"/>
    <sheet name="FA- Athletics" sheetId="15" r:id="rId7"/>
    <sheet name="G-Annual Expenses" sheetId="7" r:id="rId8"/>
    <sheet name="H-Financial Aid" sheetId="8" r:id="rId9"/>
    <sheet name="I-Faculty&amp; Class Size" sheetId="9" r:id="rId10"/>
    <sheet name="J- Completions" sheetId="10" r:id="rId11"/>
    <sheet name="CDS Definitions" sheetId="11" r:id="rId12"/>
    <sheet name="CDS-CHANGES" sheetId="12" r:id="rId13"/>
  </sheets>
  <definedNames>
    <definedName name="_xlnm.Print_Area" localSheetId="0">'A-General Information'!$B$1:$E$70</definedName>
    <definedName name="_xlnm.Print_Area" localSheetId="1">'B-Enrollment &amp; Persistence'!$B$1:$G$69</definedName>
    <definedName name="_xlnm.Print_Area" localSheetId="2">'C-Admissions'!$B$1:$H$453</definedName>
    <definedName name="_xlnm.Print_Area" localSheetId="11">'CDS Definitions'!$A$2:$A$155</definedName>
    <definedName name="_xlnm.Print_Area" localSheetId="3">'D-Transfers'!$B$1:$H$133</definedName>
    <definedName name="_xlnm.Print_Area" localSheetId="4">'E-Academics'!$A$1:$H$281</definedName>
    <definedName name="_xlnm.Print_Area" localSheetId="6">'FA- Athletics'!$A$1:$G$139</definedName>
    <definedName name="_xlnm.Print_Area" localSheetId="5">'F-Student Life'!$A$1:$G$252</definedName>
    <definedName name="_xlnm.Print_Area" localSheetId="7">'G-Annual Expenses'!$A$1:$I$62</definedName>
    <definedName name="_xlnm.Print_Area" localSheetId="8">'H-Financial Aid'!$A$1:$I$297</definedName>
    <definedName name="_xlnm.Print_Area" localSheetId="9">'I-Faculty&amp; Class Size'!$A$1:$L$55</definedName>
    <definedName name="_xlnm.Print_Area" localSheetId="10">'J- Completions'!$A$1:$F$46</definedName>
    <definedName name="_xlnm.Print_Titles" localSheetId="0">'A-General Information'!$1:$1</definedName>
    <definedName name="_xlnm.Print_Titles" localSheetId="1">'B-Enrollment &amp; Persistence'!$1:$1</definedName>
    <definedName name="_xlnm.Print_Titles" localSheetId="2">'C-Admissions'!$1:$1</definedName>
    <definedName name="_xlnm.Print_Titles" localSheetId="11">'CDS Definitions'!$1:$1</definedName>
    <definedName name="_xlnm.Print_Titles" localSheetId="3">'D-Transfers'!$1:$1</definedName>
    <definedName name="_xlnm.Print_Titles" localSheetId="4">'E-Academics'!$1:$1</definedName>
    <definedName name="_xlnm.Print_Titles" localSheetId="6">'FA- Athletics'!$1:$1</definedName>
    <definedName name="_xlnm.Print_Titles" localSheetId="5">'F-Student Life'!$1:$1</definedName>
    <definedName name="_xlnm.Print_Titles" localSheetId="8">'H-Financial Aid'!$1:$1</definedName>
    <definedName name="_xlnm.Print_Titles" localSheetId="9">'I-Faculty&amp; Class Size'!$1:$1</definedName>
    <definedName name="_xlnm.Print_Titles" localSheetId="10">'J- Completions'!$1:$1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2" l="1"/>
  <c r="J36" i="9"/>
  <c r="K30" i="9"/>
  <c r="K29" i="9"/>
  <c r="K28" i="9"/>
  <c r="K27" i="9"/>
  <c r="K26" i="9"/>
  <c r="K25" i="9"/>
  <c r="K24" i="9"/>
  <c r="K23" i="9"/>
  <c r="K22" i="9"/>
  <c r="K21" i="9"/>
  <c r="F14" i="3"/>
  <c r="F9" i="3"/>
  <c r="D12" i="5"/>
  <c r="E12" i="5"/>
  <c r="F12" i="5"/>
  <c r="G58" i="2"/>
  <c r="F63" i="2"/>
  <c r="E63" i="2"/>
  <c r="D63" i="2"/>
  <c r="G59" i="2"/>
  <c r="G60" i="2"/>
  <c r="G61" i="2"/>
  <c r="G62" i="2"/>
  <c r="G63" i="2"/>
  <c r="G57" i="2"/>
  <c r="H48" i="8"/>
  <c r="F48" i="8"/>
  <c r="H43" i="8"/>
  <c r="F43" i="8"/>
  <c r="F235" i="3"/>
  <c r="H243" i="3" l="1"/>
  <c r="G243" i="3"/>
  <c r="F243" i="3"/>
  <c r="G226" i="3"/>
  <c r="F226" i="3"/>
  <c r="G104" i="8"/>
  <c r="G103" i="8"/>
  <c r="F74" i="8"/>
  <c r="E74" i="8"/>
  <c r="F70" i="8"/>
  <c r="E70" i="8"/>
  <c r="F68" i="8"/>
  <c r="E68" i="8"/>
  <c r="G66" i="8"/>
  <c r="F66" i="8"/>
  <c r="F65" i="8"/>
  <c r="E66" i="8"/>
  <c r="E65" i="8"/>
  <c r="G63" i="8"/>
  <c r="F63" i="8"/>
  <c r="E63" i="8"/>
  <c r="H55" i="8" l="1"/>
  <c r="F55" i="8"/>
  <c r="G43" i="8" l="1"/>
  <c r="G53" i="8"/>
  <c r="I55" i="8"/>
  <c r="I53" i="8"/>
  <c r="I43" i="8"/>
  <c r="I42" i="8"/>
  <c r="I41" i="8"/>
  <c r="G48" i="8"/>
  <c r="I40" i="8"/>
  <c r="I39" i="8"/>
  <c r="I46" i="8"/>
  <c r="G55" i="8"/>
  <c r="I48" i="8"/>
  <c r="I45" i="8"/>
  <c r="I52" i="8"/>
  <c r="I51" i="8"/>
  <c r="I50" i="8"/>
  <c r="I47" i="8"/>
  <c r="E46" i="10"/>
  <c r="F24" i="3"/>
  <c r="F64" i="2" l="1"/>
  <c r="E64" i="2"/>
  <c r="D64" i="2"/>
  <c r="G64" i="2" l="1"/>
  <c r="G34" i="2" l="1"/>
  <c r="G17" i="2"/>
  <c r="F17" i="2"/>
  <c r="E17" i="2"/>
  <c r="D17" i="2"/>
  <c r="G10" i="2"/>
  <c r="G12" i="2" s="1"/>
  <c r="F10" i="2"/>
  <c r="F12" i="2" s="1"/>
  <c r="E12" i="2"/>
  <c r="J35" i="9" s="1"/>
  <c r="G35" i="9" s="1"/>
  <c r="D10" i="2"/>
  <c r="D12" i="2" s="1"/>
  <c r="F34" i="2" l="1"/>
  <c r="E34" i="2"/>
  <c r="G18" i="2" l="1"/>
  <c r="D46" i="10"/>
  <c r="F66" i="5"/>
  <c r="G19" i="2"/>
  <c r="C46" i="10"/>
  <c r="G20" i="2" l="1"/>
</calcChain>
</file>

<file path=xl/sharedStrings.xml><?xml version="1.0" encoding="utf-8"?>
<sst xmlns="http://schemas.openxmlformats.org/spreadsheetml/2006/main" count="3440" uniqueCount="1951">
  <si>
    <t>A.  GENERAL INFORMATION</t>
  </si>
  <si>
    <t>A0</t>
  </si>
  <si>
    <t>Respondent Information (Not for Publication)</t>
  </si>
  <si>
    <t>Name:</t>
  </si>
  <si>
    <t>Ellen Falduto</t>
  </si>
  <si>
    <t>Title:</t>
  </si>
  <si>
    <t>Chief Information &amp; Planning Officer</t>
  </si>
  <si>
    <t>Office:</t>
  </si>
  <si>
    <t>Information &amp; Planning</t>
  </si>
  <si>
    <t>Mailing Address:</t>
  </si>
  <si>
    <t>1189 Beall Avenue; Morgan Hall</t>
  </si>
  <si>
    <t>City/State/Zip/Country:</t>
  </si>
  <si>
    <t>Wooster, OH 44691</t>
  </si>
  <si>
    <t>Phone:</t>
  </si>
  <si>
    <t>330-263-2000</t>
  </si>
  <si>
    <t>Fax:</t>
  </si>
  <si>
    <t>E-mail Address:</t>
  </si>
  <si>
    <t>efalduto@wooster.edu</t>
  </si>
  <si>
    <t>Are your responses to the CDS posted for reference on your institution's Web site?</t>
  </si>
  <si>
    <t>Yes</t>
  </si>
  <si>
    <t>No</t>
  </si>
  <si>
    <t>X</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</si>
  <si>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</si>
  <si>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</si>
  <si>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</si>
  <si>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</si>
  <si>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</si>
  <si>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</si>
  <si>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The College of Wooster</t>
  </si>
  <si>
    <t>1189 Beall Ave</t>
  </si>
  <si>
    <t xml:space="preserve">    City/State/Zip/Country:</t>
  </si>
  <si>
    <t>Street Address (if different):</t>
  </si>
  <si>
    <t>Main Phone Number:</t>
  </si>
  <si>
    <t>WWW Home Page Address:</t>
  </si>
  <si>
    <t>www.wooster.edu</t>
  </si>
  <si>
    <t>Admissions Phone Number:</t>
  </si>
  <si>
    <t>330-263-2322</t>
  </si>
  <si>
    <t>Admissions Toll-Free Phone Number:</t>
  </si>
  <si>
    <t>Admissions Office Mailing Address:</t>
  </si>
  <si>
    <t>847 College Avenue</t>
  </si>
  <si>
    <t xml:space="preserve">     City/State/Zip/Country:</t>
  </si>
  <si>
    <t>Admissions Fax Number:</t>
  </si>
  <si>
    <t>330-263-2621</t>
  </si>
  <si>
    <t>Admissions E-mail Address:</t>
  </si>
  <si>
    <t>admissions@wooster.edu</t>
  </si>
  <si>
    <t>If there is a separate URL for your school’s online application, please specify:</t>
  </si>
  <si>
    <t>http://www.wooster.edu/admissions/apply/</t>
  </si>
  <si>
    <t xml:space="preserve">If you have a mailing address other than the above to which applications should be sent, please provide: </t>
  </si>
  <si>
    <t>A2</t>
  </si>
  <si>
    <r>
      <t xml:space="preserve">Source of institutional control </t>
    </r>
    <r>
      <rPr>
        <sz val="11"/>
        <rFont val="Corbel"/>
        <family val="2"/>
        <scheme val="minor"/>
      </rPr>
      <t>(Check only one)</t>
    </r>
    <r>
      <rPr>
        <b/>
        <sz val="11"/>
        <rFont val="Corbel"/>
        <family val="2"/>
        <scheme val="minor"/>
      </rPr>
      <t>:</t>
    </r>
  </si>
  <si>
    <t>Public</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</si>
  <si>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</si>
  <si>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</si>
  <si>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</si>
  <si>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</si>
  <si>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</si>
  <si>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</si>
  <si>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</si>
  <si>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</si>
  <si>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</si>
  <si>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</si>
  <si>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</si>
  <si>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</si>
  <si>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</si>
  <si>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</si>
  <si>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</si>
  <si>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</si>
  <si>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</si>
  <si>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</si>
  <si>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</si>
  <si>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</si>
  <si>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</si>
  <si>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</si>
  <si>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</si>
  <si>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</si>
  <si>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</si>
  <si>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</si>
  <si>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</si>
  <si>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</si>
  <si>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</si>
  <si>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</si>
  <si>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 ENROLLMENT AND PERSISTENCE</t>
  </si>
  <si>
    <t>B1</t>
  </si>
  <si>
    <t>Institutional Enrollment - Men and Women Provide numbers of students for each of the following categories as of the institution's official fall reporting date or as of October 15, 2021.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</si>
  <si>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</si>
  <si>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</si>
  <si>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</si>
  <si>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</si>
  <si>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</si>
  <si>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</si>
  <si>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</si>
  <si>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</si>
  <si>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</si>
  <si>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 xml:space="preserve"> </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</si>
  <si>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</si>
  <si>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</si>
  <si>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</si>
  <si>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</si>
  <si>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</si>
  <si>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</si>
  <si>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</si>
  <si>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</si>
  <si>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</si>
  <si>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Includes other/not reported (genderless) category and previous year's data</t>
  </si>
  <si>
    <t>B2</t>
  </si>
  <si>
    <t xml:space="preserve">Enrollment by Racial/Ethnic Category. Provide numbers of undergraduate students for each of the following categories as of the institution's official fall reporting date or as of October 15, 2021.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</si>
  <si>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</si>
  <si>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</si>
  <si>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</si>
  <si>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</si>
  <si>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</si>
  <si>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</si>
  <si>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</si>
  <si>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</si>
  <si>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</si>
  <si>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</si>
  <si>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</si>
  <si>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</si>
  <si>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</si>
  <si>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B3</t>
  </si>
  <si>
    <t>Persistence</t>
  </si>
  <si>
    <t>Number of degrees awarded from September 1, 2020 to August 31, 2021.</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</si>
  <si>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</si>
  <si>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</si>
  <si>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</si>
  <si>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</si>
  <si>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</si>
  <si>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</si>
  <si>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</si>
  <si>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</si>
  <si>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</si>
  <si>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t>
  </si>
  <si>
    <t>Graduation &amp; Retention Rates</t>
  </si>
  <si>
    <t>The items in this section correspond to data elements collected by the IPEDS Web-based Data Collection System's Graduation Rate Survey (GRS). For complete instructions and definitions of data elements, see the IPEDS GRS instructions and glossary on the 2021 Web-based survey.</t>
  </si>
  <si>
    <t>For Bachelor's or Equivalent Institutions</t>
  </si>
  <si>
    <t>Please provide data for the Fall 2015 cohort if available. If Fall 2015 cohort data are not available, provide data for the Fall 2014 cohort.</t>
  </si>
  <si>
    <t>Fall 2015 Cohort</t>
  </si>
  <si>
    <t>Recipients of a Federal Pell Grant</t>
  </si>
  <si>
    <t>Recipients of a Subsidized Stafford Loan who did not receive a Pell Grant</t>
  </si>
  <si>
    <t>Students who did not receive either a Pell Grant or a subsidized Stafford Loan</t>
  </si>
  <si>
    <r>
      <t xml:space="preserve">Total 
</t>
    </r>
    <r>
      <rPr>
        <sz val="9"/>
        <rFont val="Corbel"/>
        <family val="2"/>
        <scheme val="minor"/>
      </rPr>
      <t>(sum of 3 columns to the left)</t>
    </r>
  </si>
  <si>
    <t>A</t>
  </si>
  <si>
    <t>Initial 2015 cohort of first-time, full-time, bachelor's (or equivalent) degree-seeking undergraduate students</t>
  </si>
  <si>
    <t>B</t>
  </si>
  <si>
    <t>Of the initial 2015 cohort, how many did not persist and did not graduate for the following reasons: 
• Deceased
• Permanently Disabled
• Armed Forces
• Foreign Aid Service of the Federal Government
• Official church missions
• Report Total Allowable Exclusions</t>
  </si>
  <si>
    <t>C</t>
  </si>
  <si>
    <t>Final 2015 cohort, after adjusting for allowable exclusions</t>
  </si>
  <si>
    <t>D</t>
  </si>
  <si>
    <t>Of the initial 2015 cohort, how many completed the program in four years or less (by Aug. 31, 2019)</t>
  </si>
  <si>
    <t>E</t>
  </si>
  <si>
    <t>Of the initial 2015 cohort, how many completed the program in more than four years but in five years or less (after Aug. 31, 2019 and by Aug. 31, 2020)</t>
  </si>
  <si>
    <t>F</t>
  </si>
  <si>
    <t>Of the initial 2015 cohort, how many completed the program in more than five years but in six years or less (after Aug. 31, 2020 and by Aug. 31, 2021)</t>
  </si>
  <si>
    <t>G</t>
  </si>
  <si>
    <t>Total graduating within six years (sum of lines D, E, and F)</t>
  </si>
  <si>
    <t>H</t>
  </si>
  <si>
    <t>Six-year graduation rate for 2015 cohort (G divided by C)</t>
  </si>
  <si>
    <t>B22</t>
  </si>
  <si>
    <t>Retention Rates</t>
  </si>
  <si>
    <t>Report for the cohort of all full-time, first-time bachelor’s (or equivalent) degree-seeking undergraduate students who entered in Fall 2020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</si>
  <si>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For the cohort of all full-time bachelor’s (or equivalent) degree-seeking undergraduate students who entered your institution as freshmen in Fall 2020 (or the preceding summer term), what percentage was enrolled at your institution as of the date your institution calculates its official enrollment in Fall 2021.</t>
  </si>
  <si>
    <t>C. FIRST-TIME, FIRST-YEAR STUDENT ADMISSION</t>
  </si>
  <si>
    <t>Applications</t>
  </si>
  <si>
    <t>C1</t>
  </si>
  <si>
    <t>First-time, first-year, (freshmen) students: Provide the number of degree-seeking, first-time, first-year students who applied, were admitted, and enrolled (full- or part-time) in Fall 2021.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</si>
  <si>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(freshman) men who applied</t>
  </si>
  <si>
    <t>Total first-time, first-year (freshman) women who applied</t>
  </si>
  <si>
    <t>Total first-time, first-year (freshman) other/not reported who applied</t>
  </si>
  <si>
    <t>Total applied</t>
  </si>
  <si>
    <t>Total first-time, first-year (freshman) men who were admitted</t>
  </si>
  <si>
    <t>Total first-time, first-year (freshman) women who were admitted</t>
  </si>
  <si>
    <t>Total first-time, first-year (freshman) other/not reported who were admitted</t>
  </si>
  <si>
    <t>Total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</si>
  <si>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</si>
  <si>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</si>
  <si>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</si>
  <si>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</si>
  <si>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Total full-time, first-time, first-year (freshman) other/not reported who enrolled</t>
  </si>
  <si>
    <t>Total part-time, first-time, first-year (freshman) other/ not reported who enrolled</t>
  </si>
  <si>
    <t>Total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</si>
  <si>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</si>
  <si>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</si>
  <si>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</si>
  <si>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2021 admissions:</t>
  </si>
  <si>
    <r>
      <t>Number of qualified applicants offered</t>
    </r>
    <r>
      <rPr>
        <sz val="10"/>
        <color indexed="13"/>
        <rFont val="Arial"/>
        <family val="2"/>
      </rPr>
      <t xml:space="preserve"> </t>
    </r>
    <r>
      <rPr>
        <sz val="10"/>
        <rFont val="Arial"/>
        <family val="2"/>
      </rPr>
      <t>a placed on waiting list</t>
    </r>
  </si>
  <si>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</si>
  <si>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</si>
  <si>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</si>
  <si>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</si>
  <si>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</si>
  <si>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</si>
  <si>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</si>
  <si>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</si>
  <si>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</si>
  <si>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YES</t>
  </si>
  <si>
    <t>High school diploma is required and GED is not accepted</t>
  </si>
  <si>
    <t>High school diploma or equivalent is not required</t>
  </si>
  <si>
    <r>
      <t xml:space="preserve">Indicate any special admission requirements for home-schooled applicants that are </t>
    </r>
    <r>
      <rPr>
        <i/>
        <sz val="10"/>
        <rFont val="Arial"/>
        <family val="2"/>
      </rPr>
      <t>in addition to</t>
    </r>
    <r>
      <rPr>
        <sz val="10"/>
        <rFont val="Arial"/>
        <family val="2"/>
      </rPr>
      <t xml:space="preserve"> those required of all applicants:</t>
    </r>
  </si>
  <si>
    <t>Statement describing home school structure and mission</t>
  </si>
  <si>
    <t>Transcript / record of courses and grades</t>
  </si>
  <si>
    <t>State high school equivalency certificate</t>
  </si>
  <si>
    <t>Interview</t>
  </si>
  <si>
    <t>Letter of recommendation from person other than parent</t>
  </si>
  <si>
    <t>If you have other special requirements or policies for home-schooled applicants, please describe here:</t>
  </si>
  <si>
    <t>C4</t>
  </si>
  <si>
    <t>Does your institution require or recommend a general college-preparatory program for degree-seeking students?</t>
  </si>
  <si>
    <t>Require</t>
  </si>
  <si>
    <t>Recommend</t>
  </si>
  <si>
    <t>Neither require nor recommend</t>
  </si>
  <si>
    <t>C5</t>
  </si>
  <si>
    <t>Distribution of high school units required and/or recommended. Specify the distribution of academic high school course units required and/or recommended of all or most degree-seeking students using Carnegie units (one unit equals one year of study or its equivalent). If you use a different system for calculating units, please convert.</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</si>
  <si>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</si>
  <si>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</si>
  <si>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</si>
  <si>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</si>
  <si>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</si>
  <si>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</si>
  <si>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</si>
  <si>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</si>
  <si>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</si>
  <si>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</si>
  <si>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</si>
  <si>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</si>
  <si>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</si>
  <si>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</si>
  <si>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</si>
  <si>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</si>
  <si>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</si>
  <si>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</si>
  <si>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</si>
  <si>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</si>
  <si>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</si>
  <si>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</si>
  <si>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Write a brief statement about how your admission decisions are reached.  If your institution has an open admission policy but has specific admision criteria for certain groups of students or for certain programs, explain those qualifications here.</t>
  </si>
  <si>
    <t xml:space="preserve">The application assessment process is holistic.  A committee of admissions professionals will render a final decision based on all factors of a student's development, particularly during the high school years, including the progression of course rigor, success within each course (cumulative GPA), class rank if available, standardized test scores, extracurricular activities, honors, leadership potential and demonstrated interest in the College.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</si>
  <si>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</si>
  <si>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</si>
  <si>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</si>
  <si>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</si>
  <si>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</si>
  <si>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</si>
  <si>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</si>
  <si>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</si>
  <si>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</si>
  <si>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</si>
  <si>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</si>
  <si>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X if submitted</t>
  </si>
  <si>
    <t>Application Essay</t>
  </si>
  <si>
    <t>Recommendation(s)</t>
  </si>
  <si>
    <t>Nonacademic</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</si>
  <si>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</si>
  <si>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</si>
  <si>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</si>
  <si>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</si>
  <si>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</si>
  <si>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</si>
  <si>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</si>
  <si>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</si>
  <si>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</si>
  <si>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</si>
  <si>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</si>
  <si>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</si>
  <si>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Describe any special admission requirements or procedures for students with learning disabilities:</t>
  </si>
  <si>
    <t>SAT and ACT Policies</t>
  </si>
  <si>
    <t>C8</t>
  </si>
  <si>
    <t xml:space="preserve">Entrance exams </t>
  </si>
  <si>
    <t>C8A</t>
  </si>
  <si>
    <t xml:space="preserve">Does your institution make use of SAT, ACT, or SAT Subject Test scores in admission decisions for first-time, first-year, degree-seeking applicants?   </t>
  </si>
  <si>
    <t>X  (if submitted)</t>
  </si>
  <si>
    <t>If yes, place check marks in the appropriate boxes below to reflect your institution’s policies for use in admission for Fall 2021.</t>
  </si>
  <si>
    <t>ADMISSION</t>
  </si>
  <si>
    <t>Require for Some</t>
  </si>
  <si>
    <t>Consider if Submitted</t>
  </si>
  <si>
    <t>Not Used</t>
  </si>
  <si>
    <t>SAT or ACT</t>
  </si>
  <si>
    <t>ACT only</t>
  </si>
  <si>
    <t>SAT only</t>
  </si>
  <si>
    <t>SAT and SAT Subject Tests or ACT</t>
  </si>
  <si>
    <t>SAT Subject Tests only</t>
  </si>
  <si>
    <t>C8B</t>
  </si>
  <si>
    <t>If your institution will make use of the ACT in admission decisions for first-time, first-year, degree-seeking applicants for Fall 2021, please indicate which ONE of the following applies: (regardless of whether the writing score will be used in the admissions process):</t>
  </si>
  <si>
    <t>ACT with Writing Component required</t>
  </si>
  <si>
    <t>ACT with Writing component recommended</t>
  </si>
  <si>
    <t>ACT with or without Writing component accepted</t>
  </si>
  <si>
    <t>If your institution will make use of the SAT in admission decisions for first-time, first-year, degree seeking applicants for Fall 2021 please indicate which ONE of the following applies (regardless of whether the Essay score will be used in the admission process):</t>
  </si>
  <si>
    <t>SAT with Essay component required</t>
  </si>
  <si>
    <t xml:space="preserve">SAT with Essay component recommended </t>
  </si>
  <si>
    <t>SAT with or without Essay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</si>
  <si>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</si>
  <si>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</si>
  <si>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</si>
  <si>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</si>
  <si>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</si>
  <si>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</si>
  <si>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</si>
  <si>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</si>
  <si>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</si>
  <si>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</si>
  <si>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</si>
  <si>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In addition, does your institution use applicants' test scores for placement or counseling?</t>
  </si>
  <si>
    <t>C8D</t>
  </si>
  <si>
    <t>Placement:</t>
  </si>
  <si>
    <t>Counseling:</t>
  </si>
  <si>
    <t>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</si>
  <si>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</si>
  <si>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</si>
  <si>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</si>
  <si>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</si>
  <si>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</si>
  <si>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r>
      <t xml:space="preserve">Please indicate which tests your institution uses for </t>
    </r>
    <r>
      <rPr>
        <b/>
        <sz val="10"/>
        <rFont val="Arial"/>
        <family val="2"/>
      </rPr>
      <t>placement</t>
    </r>
    <r>
      <rPr>
        <sz val="10"/>
        <rFont val="Arial"/>
        <family val="2"/>
      </rPr>
      <t xml:space="preserve"> (e.g., state tests):</t>
    </r>
  </si>
  <si>
    <t>Test</t>
  </si>
  <si>
    <t>Credit only</t>
  </si>
  <si>
    <t>Credit and/or placement</t>
  </si>
  <si>
    <t>Placement only</t>
  </si>
  <si>
    <t>Neither</t>
  </si>
  <si>
    <t>C8G</t>
  </si>
  <si>
    <t>SAT</t>
  </si>
  <si>
    <t>ACT</t>
  </si>
  <si>
    <t>SAT Subject Tests</t>
  </si>
  <si>
    <t>AP</t>
  </si>
  <si>
    <t>CLEP general</t>
  </si>
  <si>
    <t>CLEP subject</t>
  </si>
  <si>
    <t>Regents College Exams (RCE)</t>
  </si>
  <si>
    <t>Home school portfolio</t>
  </si>
  <si>
    <t>DANTES</t>
  </si>
  <si>
    <t>School's own challenge exam</t>
  </si>
  <si>
    <t>Relevant military experience</t>
  </si>
  <si>
    <t>Relevant life experience</t>
  </si>
  <si>
    <t>International Baccalaureate (IB)</t>
  </si>
  <si>
    <t>Describe programs other than the above and options available:</t>
  </si>
  <si>
    <t>Does your institution use ACT sub scores for placement?</t>
  </si>
  <si>
    <t>NO</t>
  </si>
  <si>
    <t>Do you super score the ACT?</t>
  </si>
  <si>
    <t>YES (if submitted)</t>
  </si>
  <si>
    <t>Do you super score the SAT?</t>
  </si>
  <si>
    <t xml:space="preserve"> YES (if submitted)</t>
  </si>
  <si>
    <t>Does your institution super score for scholarships?</t>
  </si>
  <si>
    <t>we do not use test scores for scholarships</t>
  </si>
  <si>
    <t>Do you require the ACT/SAT scores directly from the testing agency?</t>
  </si>
  <si>
    <t>We accept self-reported for admission; enrolled/deposited students must verify scores through the testing agency or school transcript or counselor</t>
  </si>
  <si>
    <t>Credit/placement offered for CEEB Advanced Placement scored of:</t>
  </si>
  <si>
    <t>YES/BUT VARIES BY DEPT.</t>
  </si>
  <si>
    <t>Specify any restrictions on CEEB Advanced Placement options:</t>
  </si>
  <si>
    <t>acceptable scores vary depending on test.</t>
  </si>
  <si>
    <t>College Board's Advanced Placement Program (AP) Contact:</t>
  </si>
  <si>
    <t>AP Official:  Nicholas Symanski</t>
  </si>
  <si>
    <t>Title:  Registrar</t>
  </si>
  <si>
    <t>Phone:330-263-2198</t>
  </si>
  <si>
    <t>Email: registrar@wooster.edu</t>
  </si>
  <si>
    <t>Degree(s):</t>
  </si>
  <si>
    <t>First Year Profile</t>
  </si>
  <si>
    <t>C9</t>
  </si>
  <si>
    <t>Percent and number of first-time, first-year (freshman) students enrolled in Fall 2021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</si>
  <si>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Number</t>
  </si>
  <si>
    <t>Percentage</t>
  </si>
  <si>
    <t>First-time, first-year (freshman) degree-seeking students who enrolled in fall 2021 submitted SAT scores:</t>
  </si>
  <si>
    <t>First-time, first-year (freshman) degree-seeking students who enrolled in fall 2021 submitted ACT scores:</t>
  </si>
  <si>
    <t>Note:  The 25th percentile is the score that 25 percent scored at or below; the 75th percentile score is the one that 25 percent scored at or above.</t>
  </si>
  <si>
    <t>Fall 2021</t>
  </si>
  <si>
    <t>25th Percentile</t>
  </si>
  <si>
    <t>75th Percentile</t>
  </si>
  <si>
    <t>SAT Composite</t>
  </si>
  <si>
    <t>SAT Evidence Based Reading &amp; Writing</t>
  </si>
  <si>
    <t>SAT Math</t>
  </si>
  <si>
    <t>SAT Writing</t>
  </si>
  <si>
    <t>ACT Composite</t>
  </si>
  <si>
    <t>ACT English</t>
  </si>
  <si>
    <t>ACT Math</t>
  </si>
  <si>
    <t>ACT Writing</t>
  </si>
  <si>
    <t>Percent of first-time, first-year (freshman) students enrolled in fall 2021 with scores in each range:</t>
  </si>
  <si>
    <t>SAT Evidence Based Reading and Writing</t>
  </si>
  <si>
    <t>700-800</t>
  </si>
  <si>
    <t>600-699</t>
  </si>
  <si>
    <t>500-599</t>
  </si>
  <si>
    <t>400-499</t>
  </si>
  <si>
    <t>300-399</t>
  </si>
  <si>
    <t>200-299</t>
  </si>
  <si>
    <t>Totals should = 100%</t>
  </si>
  <si>
    <t>Score Range</t>
  </si>
  <si>
    <t>1400-1600</t>
  </si>
  <si>
    <t>1200-1399</t>
  </si>
  <si>
    <t>1000-1199</t>
  </si>
  <si>
    <t>800-999</t>
  </si>
  <si>
    <t>600-799</t>
  </si>
  <si>
    <t>400-599</t>
  </si>
  <si>
    <t>30-36</t>
  </si>
  <si>
    <t>24-29</t>
  </si>
  <si>
    <t>18-23</t>
  </si>
  <si>
    <t>12-17</t>
  </si>
  <si>
    <t>6-11</t>
  </si>
  <si>
    <t>Below 6</t>
  </si>
  <si>
    <t>Average Test Scores</t>
  </si>
  <si>
    <t>Please enter average test scores for "freshmen" enrolling in fall of 2021.  Freshmen includes all full- and part-time, first-time, first-year (freshman) students who enrolled in fall of 2021, including students who began studies during the summer, international students, and nonresident aliens, and students admitted under special arrangements.</t>
  </si>
  <si>
    <t>ACT Composite Score</t>
  </si>
  <si>
    <t>2021 enrolled freshmen</t>
  </si>
  <si>
    <t>2020 enrolled freshmen</t>
  </si>
  <si>
    <t>Were test scores of the following groups of students who provided test score information included in the calculation of SAT and ACT scores for first-time, first-year (freshman) degree-seeking students who enrolled in fall of 2021?</t>
  </si>
  <si>
    <t>Not Applicable</t>
  </si>
  <si>
    <t>All international students</t>
  </si>
  <si>
    <t>All minority students</t>
  </si>
  <si>
    <t>All student athletes</t>
  </si>
  <si>
    <t>All legacy/children of alumni admits</t>
  </si>
  <si>
    <t>All special admission arrangements</t>
  </si>
  <si>
    <t>All students who began studies in summer 2021</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</si>
  <si>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</si>
  <si>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</si>
  <si>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</si>
  <si>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</si>
  <si>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</si>
  <si>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</si>
  <si>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</si>
  <si>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</si>
  <si>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</si>
  <si>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</si>
  <si>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</si>
  <si>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</si>
  <si>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</si>
  <si>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</si>
  <si>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</si>
  <si>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</si>
  <si>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</si>
  <si>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</si>
  <si>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</si>
  <si>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</si>
  <si>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</si>
  <si>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Do you accept electronic transcripts?</t>
  </si>
  <si>
    <t>Percentage of first-years that came from public schools:</t>
  </si>
  <si>
    <t>Admission Policies</t>
  </si>
  <si>
    <t>C13</t>
  </si>
  <si>
    <t>Application Fee</t>
  </si>
  <si>
    <t>Does your institution have an application fee?</t>
  </si>
  <si>
    <t>Amount of application fee:</t>
  </si>
  <si>
    <t>Can it be waived for applicants with financial need?</t>
  </si>
  <si>
    <t>Is the application fee refundable?</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</si>
  <si>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</si>
  <si>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</si>
  <si>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</si>
  <si>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</si>
  <si>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</si>
  <si>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</si>
  <si>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</si>
  <si>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</si>
  <si>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</si>
  <si>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</si>
  <si>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Application Closing Date: Receipt date or Postmark date?</t>
  </si>
  <si>
    <t>C15</t>
  </si>
  <si>
    <t>Are first-time, first-year students accepted for terms other than the fall?</t>
  </si>
  <si>
    <t>Percentage that enter in terms other than fall:</t>
  </si>
  <si>
    <t>C16</t>
  </si>
  <si>
    <r>
      <t xml:space="preserve">Notification to applicants of admission decision sent </t>
    </r>
    <r>
      <rPr>
        <i/>
        <sz val="10"/>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</si>
  <si>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</si>
  <si>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</si>
  <si>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</si>
  <si>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</si>
  <si>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</si>
  <si>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</si>
  <si>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</si>
  <si>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</si>
  <si>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</si>
  <si>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N/A</t>
  </si>
  <si>
    <t xml:space="preserve">Amount of housing deposit: </t>
  </si>
  <si>
    <t>Refundable if student does not enroll?</t>
  </si>
  <si>
    <t xml:space="preserve">     Yes, in full</t>
  </si>
  <si>
    <t xml:space="preserve">     Yes, in part</t>
  </si>
  <si>
    <t xml:space="preserve">     No</t>
  </si>
  <si>
    <t>Check here if your institution observes the terms of the Candidates Reply Date Agreement (CRDA).</t>
  </si>
  <si>
    <t>C18</t>
  </si>
  <si>
    <t>Deferred admission</t>
  </si>
  <si>
    <t>Does your institution allow students to postpone enrollment after admission?</t>
  </si>
  <si>
    <t>If yes, maximum period of postponement:</t>
  </si>
  <si>
    <t>1 year</t>
  </si>
  <si>
    <t>C19</t>
  </si>
  <si>
    <t>Early admission of high school students</t>
  </si>
  <si>
    <t>Does your institution allow high school students to enroll as full-time, first-time, first-year (freshman) students one year or more before high school graduation?</t>
  </si>
  <si>
    <t>Common Application</t>
  </si>
  <si>
    <t>C20</t>
  </si>
  <si>
    <t>Will you accept the Common Application distributed by the National Association of Secondary School Principals if submitted?</t>
  </si>
  <si>
    <t>If yes, are supplemental forms required to complete application?</t>
  </si>
  <si>
    <t>Is your school a member of the Common Application Group?</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</si>
  <si>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</si>
  <si>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</si>
  <si>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</si>
  <si>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</si>
  <si>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</si>
  <si>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</si>
  <si>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</si>
  <si>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</si>
  <si>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</si>
  <si>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2021 entering class:</t>
  </si>
  <si>
    <t>Number of early decision applications received by your institution</t>
  </si>
  <si>
    <t>Number of applicants admitted under early decision plan ED 1</t>
  </si>
  <si>
    <t>Number of applicants admitted under early decision plan ED 2</t>
  </si>
  <si>
    <t>Number of students admitted who accepted</t>
  </si>
  <si>
    <t xml:space="preserve">Early Decision I </t>
  </si>
  <si>
    <t>Early Decision 2</t>
  </si>
  <si>
    <t>Early action</t>
  </si>
  <si>
    <t>C22</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</si>
  <si>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</si>
  <si>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</si>
  <si>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</si>
  <si>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</si>
  <si>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Number of early action applications received by your institution for fall 2021 entering class?</t>
  </si>
  <si>
    <t>Number of applicants admitted under early action plan for fall 2021 entering class?</t>
  </si>
  <si>
    <t>Number of applicants enrolled under early action plan for fall 2021 entering class?</t>
  </si>
  <si>
    <t>C23</t>
  </si>
  <si>
    <t>If SAT Subject Tests are required or recommended, specify which ones:</t>
  </si>
  <si>
    <t>Required</t>
  </si>
  <si>
    <t>Recommended</t>
  </si>
  <si>
    <t>Literature</t>
  </si>
  <si>
    <t>History and Social Studies</t>
  </si>
  <si>
    <t>U.S. History (formerly American History and Social Studies)</t>
  </si>
  <si>
    <t>World History</t>
  </si>
  <si>
    <t>Mathematics Level I (formerly Mathematics IC)</t>
  </si>
  <si>
    <t>Mathematics Level II (formerly Mathematics IIC)</t>
  </si>
  <si>
    <t>Biology E/M</t>
  </si>
  <si>
    <t>Chemistry</t>
  </si>
  <si>
    <t>Physics</t>
  </si>
  <si>
    <t>Languages</t>
  </si>
  <si>
    <t>Chinese with listening</t>
  </si>
  <si>
    <t>French</t>
  </si>
  <si>
    <t>French with listening</t>
  </si>
  <si>
    <t>German</t>
  </si>
  <si>
    <t>German with listening</t>
  </si>
  <si>
    <t>Spanish</t>
  </si>
  <si>
    <t>Spanish with listening</t>
  </si>
  <si>
    <t>Modern Hebrew</t>
  </si>
  <si>
    <t>Italian</t>
  </si>
  <si>
    <t>Latin</t>
  </si>
  <si>
    <t>Japanese with listening</t>
  </si>
  <si>
    <t>Korean with listening</t>
  </si>
  <si>
    <t>C24</t>
  </si>
  <si>
    <t>Check special requirements for admission to specific programs:</t>
  </si>
  <si>
    <t>Portfolio required of art program applicants</t>
  </si>
  <si>
    <t>Audition required of music program applicants</t>
  </si>
  <si>
    <t>Audition required of dance program applicants</t>
  </si>
  <si>
    <t>Audition required of theatre program applicants</t>
  </si>
  <si>
    <t>R.N. required of nursing program applicants</t>
  </si>
  <si>
    <t>Others:</t>
  </si>
  <si>
    <t>portfolio recommended for art programs</t>
  </si>
  <si>
    <t>C25</t>
  </si>
  <si>
    <t>List special programs or policies for applicants who are not normally admissable due to academic deficiencies and/or economic disadvantages.</t>
  </si>
  <si>
    <t>HEOP</t>
  </si>
  <si>
    <t>EOP</t>
  </si>
  <si>
    <t>Conditional admission</t>
  </si>
  <si>
    <t>Other:</t>
  </si>
  <si>
    <t>C26</t>
  </si>
  <si>
    <t>Other Admissions Policies/Procedures</t>
  </si>
  <si>
    <r>
      <t xml:space="preserve">Is admissions process </t>
    </r>
    <r>
      <rPr>
        <i/>
        <sz val="10"/>
        <rFont val="Arial"/>
        <family val="2"/>
      </rPr>
      <t>need-blind</t>
    </r>
    <r>
      <rPr>
        <sz val="10"/>
        <rFont val="Arial"/>
        <family val="2"/>
      </rPr>
      <t>:</t>
    </r>
  </si>
  <si>
    <t>No; Need-aware</t>
  </si>
  <si>
    <t>Campus visit is:</t>
  </si>
  <si>
    <t>Neither required/recommended</t>
  </si>
  <si>
    <t>Admission interview is:</t>
  </si>
  <si>
    <r>
      <t xml:space="preserve">Visit for interview by (date) </t>
    </r>
    <r>
      <rPr>
        <b/>
        <u/>
        <sz val="10"/>
        <rFont val="Arial"/>
        <family val="2"/>
      </rPr>
      <t/>
    </r>
  </si>
  <si>
    <t>Off-Campus admissions interviews:</t>
  </si>
  <si>
    <t>may be arranged with an admission representative</t>
  </si>
  <si>
    <t>may not be arranged with an admission representative</t>
  </si>
  <si>
    <t>are not available</t>
  </si>
  <si>
    <t>Tuition deposit amount:</t>
  </si>
  <si>
    <t>Check one:</t>
  </si>
  <si>
    <t>Tuition deposit is nonrefundable</t>
  </si>
  <si>
    <t>Tuition deposit is partially refundable</t>
  </si>
  <si>
    <t>Tuition deposit is refundable (MM/DD)</t>
  </si>
  <si>
    <t>C27</t>
  </si>
  <si>
    <t>International Admissions</t>
  </si>
  <si>
    <t>International Admissions Contact Person:</t>
  </si>
  <si>
    <t>Reon Sines-Sheaff</t>
  </si>
  <si>
    <t>Director of International Admissions</t>
  </si>
  <si>
    <t>Is an English proficiency test (e.g. TOEFL, IELTS) generally required of international (nonresident aliens) applicants?</t>
  </si>
  <si>
    <t>Yes (see test flexible policy above)</t>
  </si>
  <si>
    <t>Is TOEFL generally required of nonresident alien applicants?</t>
  </si>
  <si>
    <t xml:space="preserve">Minimum TOEFL Internet-based Test score required for unconditional admission: </t>
  </si>
  <si>
    <t>D. TRANSFER ADMISSION</t>
  </si>
  <si>
    <t>Fall Applicants</t>
  </si>
  <si>
    <t>D1</t>
  </si>
  <si>
    <t>Does your institution enroll transfer students?  (If no, please skip to Section E)</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</si>
  <si>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</si>
  <si>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</si>
  <si>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2021.</t>
  </si>
  <si>
    <t>Applicants</t>
  </si>
  <si>
    <t>Admitted Applicants</t>
  </si>
  <si>
    <t>Enrolled Applicants</t>
  </si>
  <si>
    <t>Total</t>
  </si>
  <si>
    <t>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</si>
  <si>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</si>
  <si>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</si>
  <si>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</si>
  <si>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</si>
  <si>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</si>
  <si>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</si>
  <si>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</si>
  <si>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</si>
  <si>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</si>
  <si>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</si>
  <si>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</si>
  <si>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</si>
  <si>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</si>
  <si>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</si>
  <si>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</si>
  <si>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</si>
  <si>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</si>
  <si>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</si>
  <si>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</si>
  <si>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</si>
  <si>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</si>
  <si>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</si>
  <si>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</si>
  <si>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If a minimum college grade point average is required of transfer applicants, specify (on a 4.0 scale):</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</si>
  <si>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</si>
  <si>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</si>
  <si>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</si>
  <si>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</si>
  <si>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</si>
  <si>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</si>
  <si>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</si>
  <si>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</si>
  <si>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</si>
  <si>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</si>
  <si>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</si>
  <si>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</si>
  <si>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</si>
  <si>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</si>
  <si>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D12</t>
  </si>
  <si>
    <t xml:space="preserve">Report the lowest grade earned for any course that may be transferred for credit:  </t>
  </si>
  <si>
    <t>D13</t>
  </si>
  <si>
    <t>Unit Type</t>
  </si>
  <si>
    <t xml:space="preserve">Maximum number of credits or courses that may be transferred from a two-year institution: </t>
  </si>
  <si>
    <t>course unit</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</si>
  <si>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</si>
  <si>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</si>
  <si>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</si>
  <si>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</si>
  <si>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</si>
  <si>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</si>
  <si>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Percentage of all new undergraduate students who were transfers into all class levels in Fall 2021:</t>
  </si>
  <si>
    <t>D17</t>
  </si>
  <si>
    <t>Describe other transfer credit policies:</t>
  </si>
  <si>
    <t>Institutions to Which/from Which Students Transfer:</t>
  </si>
  <si>
    <t>D18</t>
  </si>
  <si>
    <t>Transfer Students entered your institution last year from which 2-year institutions?</t>
  </si>
  <si>
    <t>Special Services:</t>
  </si>
  <si>
    <t>What special services does your institution offer to students transferring INTO your institution:</t>
  </si>
  <si>
    <t>D19</t>
  </si>
  <si>
    <t>Adviser</t>
  </si>
  <si>
    <t>Orientation</t>
  </si>
  <si>
    <t>Re-entry adviser</t>
  </si>
  <si>
    <t>Pre-admission transcript evaluation (determination of what courses will transfer)</t>
  </si>
  <si>
    <t>What special services does your institution offer to student transferring OUT OF your institution:</t>
  </si>
  <si>
    <t>Transfer center</t>
  </si>
  <si>
    <t>Transfer adviser</t>
  </si>
  <si>
    <t>College fairs/transfer recruitment on campus</t>
  </si>
  <si>
    <t>Transfer students accepted at the following levels:</t>
  </si>
  <si>
    <t>D20</t>
  </si>
  <si>
    <t>First-semester freshman</t>
  </si>
  <si>
    <t>Second-semester freshman</t>
  </si>
  <si>
    <t>Sophomore</t>
  </si>
  <si>
    <t>Junior</t>
  </si>
  <si>
    <t>Senior</t>
  </si>
  <si>
    <t>Percentage of transfer students entering your institution in Fall 2021 at the following levels:</t>
  </si>
  <si>
    <t>D21</t>
  </si>
  <si>
    <t>Entered as first-semester freshman</t>
  </si>
  <si>
    <t>Entered as second-semester freshman</t>
  </si>
  <si>
    <t>Entered as sophomore</t>
  </si>
  <si>
    <t>Entered as junior</t>
  </si>
  <si>
    <t>Entered as senior</t>
  </si>
  <si>
    <t>Percentage of transfer students entering your institution in Fall 2021 from 2-year and 4-year programs:</t>
  </si>
  <si>
    <t>D22</t>
  </si>
  <si>
    <t>Transferred from 2-year programs</t>
  </si>
  <si>
    <t>Transferred from 4-year programs</t>
  </si>
  <si>
    <r>
      <t>If you have formal articulation programs with other institutions, indicate the names of the institutions.  (</t>
    </r>
    <r>
      <rPr>
        <i/>
        <sz val="11"/>
        <rFont val="Corbel"/>
        <family val="2"/>
        <scheme val="minor"/>
      </rPr>
      <t>A formal articulation program is an agreement between two educational institutions, stating specific policies relating to transfer and recognition of academic achievement in order to facilitate the successful transfer of students without duplication of learning.)</t>
    </r>
  </si>
  <si>
    <t>D23</t>
  </si>
  <si>
    <t>Non-Traditional Students:</t>
  </si>
  <si>
    <r>
      <t xml:space="preserve">NOTE: </t>
    </r>
    <r>
      <rPr>
        <i/>
        <sz val="11"/>
        <rFont val="Corbel"/>
        <family val="2"/>
        <scheme val="minor"/>
      </rPr>
      <t>Non-traditional students - A student entering your undergraduate college not as a first-time, first-year freshman, or after more than one year of graduating from high school.</t>
    </r>
  </si>
  <si>
    <t>Does your school offer special academic programs for non-traditional students seeking to return to school for a degree?</t>
  </si>
  <si>
    <t>If yes, please describe the program(s) you offer:</t>
  </si>
  <si>
    <t>If yes, please provide the URL to a page on your website where programs for non-traditional students are described:</t>
  </si>
  <si>
    <t>Does your school offer academic credit for life- or work-experience?</t>
  </si>
  <si>
    <t>If yes, please describe:</t>
  </si>
  <si>
    <t>Indicate if your institution offers flexible schedule:</t>
  </si>
  <si>
    <t>Test policies for non-traditional students (check all that apply):</t>
  </si>
  <si>
    <t>Test policies are the same as described in CDS-C8</t>
  </si>
  <si>
    <t>SAT/ACT test scores are not required</t>
  </si>
  <si>
    <t>SAT/ACT test scores not required if applicant is over ___ years of age</t>
  </si>
  <si>
    <t>SAT/ACT tes scores not required if applicant is out of high school ___ years or more</t>
  </si>
  <si>
    <t>Other test policies for non-traditional students:</t>
  </si>
  <si>
    <t>D18-D22: Military Service Transfer Credit Policies</t>
  </si>
  <si>
    <t>Does your institution accept the following military/veteran transfer credits:</t>
  </si>
  <si>
    <t>American Council on Education (ACE)</t>
  </si>
  <si>
    <t>College Level Examination Program (CLEP)</t>
  </si>
  <si>
    <t>DANTES Subject Standardized Tests (DSST)</t>
  </si>
  <si>
    <t xml:space="preserve">Maximum number of credits or courses that may be transferred based on military education evaluated by the American Council on Education (ACE): </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</si>
  <si>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</si>
  <si>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</si>
  <si>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</si>
  <si>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https://www.wooster.edu/offices/registrar/veterans/</t>
  </si>
  <si>
    <t>Describe other military/veteran transfer credit policies unique to your institution:</t>
  </si>
  <si>
    <t>E. ACADEMIC OFFERINGS AND POLICIES</t>
  </si>
  <si>
    <t>E1</t>
  </si>
  <si>
    <r>
      <t xml:space="preserve">Special study options: </t>
    </r>
    <r>
      <rPr>
        <sz val="11"/>
        <rFont val="Corbel"/>
        <family val="2"/>
        <scheme val="minor"/>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</si>
  <si>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</si>
  <si>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</si>
  <si>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</si>
  <si>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</si>
  <si>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</si>
  <si>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</si>
  <si>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</si>
  <si>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</si>
  <si>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</si>
  <si>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</si>
  <si>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</si>
  <si>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</si>
  <si>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</si>
  <si>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</si>
  <si>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</si>
  <si>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</si>
  <si>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</si>
  <si>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</si>
  <si>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Undergraduate Academic Programs of Study:</t>
  </si>
  <si>
    <t>Please check each academic program offered and report the percent of 2021 graduating seniors who have particpated in these programs during their undergraduate years.</t>
  </si>
  <si>
    <t>Offered?</t>
  </si>
  <si>
    <t>Participation rate</t>
  </si>
  <si>
    <t>First-year Experiences</t>
  </si>
  <si>
    <t>Service Learning</t>
  </si>
  <si>
    <t>Senior Capstone or Culminating Academic Experiences</t>
  </si>
  <si>
    <t>Writing in the Disciplines</t>
  </si>
  <si>
    <t>Undergraduate Research/Creative Projects</t>
  </si>
  <si>
    <t>Learning Communities</t>
  </si>
  <si>
    <t>Core Curriculum Requirements:</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</si>
  <si>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</si>
  <si>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</si>
  <si>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</si>
  <si>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</si>
  <si>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</si>
  <si>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</si>
  <si>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</si>
  <si>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</si>
  <si>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</si>
  <si>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</si>
  <si>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 xml:space="preserve">Other (describe): WRITING, GLOBAL &amp; CULTURAL PERSPECTIVES,  RELIGIOUS PERSPECTIVES, QUANTITATIVE REASONING </t>
  </si>
  <si>
    <t>Minor is required of all for graduation:</t>
  </si>
  <si>
    <t>Minor is required of some for graduation:</t>
  </si>
  <si>
    <t>Minor is not required for graduation:</t>
  </si>
  <si>
    <t>General education/core curriculum is required:</t>
  </si>
  <si>
    <t>Physical education is required for graduation:</t>
  </si>
  <si>
    <t>Number of units required:</t>
  </si>
  <si>
    <t>Religion/theology is required for graduation:</t>
  </si>
  <si>
    <t>1 course unit</t>
  </si>
  <si>
    <t>Majors Offered:</t>
  </si>
  <si>
    <r>
      <t xml:space="preserve">The majors below conform to the </t>
    </r>
    <r>
      <rPr>
        <i/>
        <u/>
        <sz val="11"/>
        <rFont val="Corbel"/>
        <family val="2"/>
        <scheme val="minor"/>
      </rPr>
      <t>Classification of Instructional Programs (CIP) 2000.</t>
    </r>
    <r>
      <rPr>
        <i/>
        <sz val="11"/>
        <rFont val="Corbel"/>
        <family val="2"/>
        <scheme val="minor"/>
      </rPr>
      <t xml:space="preserve"> Select the appropriate checkboxes for each major offered by your institution.  C=Certificate BELOW the Associate degree; A=Associate; B=Bachelor's; M=Master's; D=Doctorate; T=Teaching certificate</t>
    </r>
  </si>
  <si>
    <t>M</t>
  </si>
  <si>
    <t>T</t>
  </si>
  <si>
    <t>E4</t>
  </si>
  <si>
    <t>Agriculture, Agricultural Operations, and Related Sciences (01)</t>
  </si>
  <si>
    <t>Natural Resources and Conservation (03)</t>
  </si>
  <si>
    <t>Architecture and Related Services (04)</t>
  </si>
  <si>
    <t>Architecture, general (04.0101)</t>
  </si>
  <si>
    <t>Area, Ethnic, Cultural and Gender Studies (05)</t>
  </si>
  <si>
    <t>African studies (05.0101)</t>
  </si>
  <si>
    <t>East Asian studies (05.0104)</t>
  </si>
  <si>
    <t>Latin American studies (05.0107)</t>
  </si>
  <si>
    <t>Near and Middle Eastern studies (05.0108)</t>
  </si>
  <si>
    <t>Russian studies (05.0110)</t>
  </si>
  <si>
    <t>South Asian studies (05.0112)</t>
  </si>
  <si>
    <t>Western European studies (05.0114)</t>
  </si>
  <si>
    <t>African-American/Black studies (05.0201)</t>
  </si>
  <si>
    <t>Women's studies (05.0207)</t>
  </si>
  <si>
    <t>Communications, Journalism, and Related Programs (09)</t>
  </si>
  <si>
    <t>Communications/speech/rhetoric (09.0101)</t>
  </si>
  <si>
    <t>Communications Technologies/Technicians and Support Services (10)</t>
  </si>
  <si>
    <t>Computer and Information Sciences and Support Services (11)</t>
  </si>
  <si>
    <t>Computer and information sciences, general (11.0101)</t>
  </si>
  <si>
    <t>Personal and Culinary Services (12)</t>
  </si>
  <si>
    <t>Education (13)</t>
  </si>
  <si>
    <t>Elementary education and teaching (13.1202)</t>
  </si>
  <si>
    <t>Junior high/intermediate/middle school education and teaching (13.1203)</t>
  </si>
  <si>
    <t>Secondary education and teaching (13.1205)</t>
  </si>
  <si>
    <t>Music teacher education (13.1312)</t>
  </si>
  <si>
    <t>Engineering (14)</t>
  </si>
  <si>
    <t>Engineering Technologies/Technicians (15)</t>
  </si>
  <si>
    <t>Foreign Languages, Literatures, and Linguistics (16)</t>
  </si>
  <si>
    <t>Comparative literature (16.0104)</t>
  </si>
  <si>
    <t>Russian language and literature (16.0402)</t>
  </si>
  <si>
    <t>German language and literature (16.0501)</t>
  </si>
  <si>
    <t>French language and literature (16.0901)</t>
  </si>
  <si>
    <t>Spanish language and literature (16.0905)</t>
  </si>
  <si>
    <t>Classics and classical languages, literatures, and linguistics, general (16.1200)</t>
  </si>
  <si>
    <t>Family and Consumer Sciences/Human Sciences (19)</t>
  </si>
  <si>
    <t>Legal Professions and Studies (22)</t>
  </si>
  <si>
    <t>English Language and Literature/Letters (23)</t>
  </si>
  <si>
    <t>English language and liteature, general (23.0101)</t>
  </si>
  <si>
    <t>Liberal Arts and Sciences, General Studies and Humanities (24)</t>
  </si>
  <si>
    <t>Library Science (25)</t>
  </si>
  <si>
    <t>Biological and Biomedical Sciences (26)</t>
  </si>
  <si>
    <t>Biology/biological sciences, general (26.0101)</t>
  </si>
  <si>
    <t>Biochemistry (26.0202)</t>
  </si>
  <si>
    <t>Molecular biology (26.0204)</t>
  </si>
  <si>
    <t>Biochemistry/biophysics and molecular biology (26.0210)</t>
  </si>
  <si>
    <t>Neuroscience  (26.1501)</t>
  </si>
  <si>
    <t>Mathematics and Statistics (27)</t>
  </si>
  <si>
    <t>Mathematics, general (27.0101)</t>
  </si>
  <si>
    <t>Military Technologies (29)</t>
  </si>
  <si>
    <t>Multi/Interdisciplinary Studes (30)</t>
  </si>
  <si>
    <t>Parks, Recreation, Leisure and Fitness Studies (31)</t>
  </si>
  <si>
    <t>Philosophy and Religious Studies (38)</t>
  </si>
  <si>
    <t>Philosophy (38.0101)</t>
  </si>
  <si>
    <t>Religion/religious studies (38.0210)</t>
  </si>
  <si>
    <t>Theology and Religious Vocations (39)</t>
  </si>
  <si>
    <t>Physical Sciences (40)</t>
  </si>
  <si>
    <t>Chemistry, general (40.0501)</t>
  </si>
  <si>
    <t>Chemical physics (40.0508)</t>
  </si>
  <si>
    <t>Geology/earth science, general (40.0601)</t>
  </si>
  <si>
    <t>Physics, general (40.0801)</t>
  </si>
  <si>
    <t>Science Technologies/Technicians (41)</t>
  </si>
  <si>
    <t>Psychology (42)</t>
  </si>
  <si>
    <t>Psychology, general (42.0101)</t>
  </si>
  <si>
    <t>Security and Protective Services (43)</t>
  </si>
  <si>
    <t>Public Administration and Social Service Professions (44)</t>
  </si>
  <si>
    <t>Social Work (44.0701)</t>
  </si>
  <si>
    <t>Social Sciences (45)</t>
  </si>
  <si>
    <t>Anthropology (45.0201)</t>
  </si>
  <si>
    <t>Archaeology (45.0301)</t>
  </si>
  <si>
    <t>Economics, general (45.0601)</t>
  </si>
  <si>
    <t>International relations and affairs (45.0901)</t>
  </si>
  <si>
    <t>Political science and government, general (45.1001)</t>
  </si>
  <si>
    <t>Sociology (45.1101)</t>
  </si>
  <si>
    <t>Urban studies/affairs (45.1201)</t>
  </si>
  <si>
    <t>Construction Trades (46)</t>
  </si>
  <si>
    <t>Mechanic and Repair Technologies/Technicians (47)</t>
  </si>
  <si>
    <t>Precision Production (48)</t>
  </si>
  <si>
    <t>Transportation and Materials Moving (49)</t>
  </si>
  <si>
    <t>Visual and Performing Arts (50)</t>
  </si>
  <si>
    <t>Dance, general (50.0301)</t>
  </si>
  <si>
    <t>Drama and dramatics/theatre arts, general (50.0501)</t>
  </si>
  <si>
    <t>Fine/studio arts, general (50.0702)</t>
  </si>
  <si>
    <t>Art history, criticism and conservation (50.0703)</t>
  </si>
  <si>
    <t>Music, general (50.0901)</t>
  </si>
  <si>
    <t>Music history, literature, and theory (50.0902)</t>
  </si>
  <si>
    <t>Music performance, general (50.0903)</t>
  </si>
  <si>
    <t>Music theory and composition (50.0904)</t>
  </si>
  <si>
    <t>Health Professions and Related Clinical Sciences (51)</t>
  </si>
  <si>
    <t>Audiology/audiologist and speech-language pathology/pathologist (51.0204)</t>
  </si>
  <si>
    <t>Music therapy/therapist (51.2305)</t>
  </si>
  <si>
    <t>Business Management, Marketing, and Related Support Services (52)</t>
  </si>
  <si>
    <t>Business Economics (52.0601)</t>
  </si>
  <si>
    <t>History (54)</t>
  </si>
  <si>
    <t>History, general (54.0101)</t>
  </si>
  <si>
    <t>Please provide enrollment figures of students with majors in the following discipline areas: (includes Juniors &amp; Seniors only)</t>
  </si>
  <si>
    <t>Biological/Life Sciences</t>
  </si>
  <si>
    <t>Business/Marketing</t>
  </si>
  <si>
    <t>Education</t>
  </si>
  <si>
    <t>Engineering</t>
  </si>
  <si>
    <t>Psychology</t>
  </si>
  <si>
    <t>If there is anything non-standard or state-specific about your majors, please describe:</t>
  </si>
  <si>
    <t>Students do not declare a major until the second semester of their sophomore year.  We do not offer "Education" as a major, we do offer a Music Education major; we offer teacher credentialing instead.</t>
  </si>
  <si>
    <t>Cooperative education programs offered:</t>
  </si>
  <si>
    <t>E5</t>
  </si>
  <si>
    <t>Does your institution offer cooperative education programs:</t>
  </si>
  <si>
    <t>Agriculture</t>
  </si>
  <si>
    <t>Art</t>
  </si>
  <si>
    <t>Business</t>
  </si>
  <si>
    <t>Health Professions</t>
  </si>
  <si>
    <t>Home Economics</t>
  </si>
  <si>
    <t>Natural Science</t>
  </si>
  <si>
    <t>Social/Behavioral Science</t>
  </si>
  <si>
    <t>Technologies</t>
  </si>
  <si>
    <t>Vocational Arts</t>
  </si>
  <si>
    <t>Teacher certification offered:</t>
  </si>
  <si>
    <t>E6</t>
  </si>
  <si>
    <t>Does your institution offer teacher certification programs:</t>
  </si>
  <si>
    <t>Adult Education</t>
  </si>
  <si>
    <t>Bilingual/bicultural</t>
  </si>
  <si>
    <t>Early childhood</t>
  </si>
  <si>
    <t>Elementary</t>
  </si>
  <si>
    <t>Middle/Junior High</t>
  </si>
  <si>
    <t>Secondary</t>
  </si>
  <si>
    <t>Special Education</t>
  </si>
  <si>
    <t>Vo-tech</t>
  </si>
  <si>
    <t>Specify number of specific subject areas in which you offer education certification:</t>
  </si>
  <si>
    <t>Graduate schools/programs offered:</t>
  </si>
  <si>
    <t>E7</t>
  </si>
  <si>
    <t>Does your institution offer graduate schools/programs:</t>
  </si>
  <si>
    <t>Qualified undergraduate students may take graduate-level classes at your institution:</t>
  </si>
  <si>
    <t>Pre-professional programs offered:</t>
  </si>
  <si>
    <t>Check pre-professional programs that are designed specifically as preparation for graduate study:</t>
  </si>
  <si>
    <t>E8</t>
  </si>
  <si>
    <t>Pre-dentistry</t>
  </si>
  <si>
    <t>Pre-law</t>
  </si>
  <si>
    <t>Pre-medicine</t>
  </si>
  <si>
    <t>Pre-optometry</t>
  </si>
  <si>
    <t>Pre-pharmacy</t>
  </si>
  <si>
    <t>Pre-theology</t>
  </si>
  <si>
    <t>Pre-veterinary science</t>
  </si>
  <si>
    <t>business, architecture, pre engineering, forestry &amp; environment, pre-nursing, pre-social work, physical therapy, pre-seminary</t>
  </si>
  <si>
    <t>Please specify programs leading to combined bachelor's/graduate:</t>
  </si>
  <si>
    <t>At your institution</t>
  </si>
  <si>
    <t>In conjunction with another institution</t>
  </si>
  <si>
    <t>E13</t>
  </si>
  <si>
    <t>Dentistry (DDS or DMD)</t>
  </si>
  <si>
    <t>Osteopathic Medicine (DO)</t>
  </si>
  <si>
    <t>Pharmacy (D. Pharm)</t>
  </si>
  <si>
    <t>Podiatry</t>
  </si>
  <si>
    <t>Master of Business Administration (MBA)</t>
  </si>
  <si>
    <t>Medicine (MD)</t>
  </si>
  <si>
    <t>Master of Fine Arts (MFA)</t>
  </si>
  <si>
    <t>Law (JD or LL B)</t>
  </si>
  <si>
    <t>Optometry (OD)</t>
  </si>
  <si>
    <t>Veterinary Medicine (DVM)</t>
  </si>
  <si>
    <t>Accounting</t>
  </si>
  <si>
    <t>Architecture</t>
  </si>
  <si>
    <t>Environmental Studies</t>
  </si>
  <si>
    <t>Forestry</t>
  </si>
  <si>
    <t>Nursing</t>
  </si>
  <si>
    <t>Occupational Therapy</t>
  </si>
  <si>
    <t>Physical Therapy</t>
  </si>
  <si>
    <t>Social Work</t>
  </si>
  <si>
    <t>Specify Engineering Program:</t>
  </si>
  <si>
    <t>3-2 Cooperative program with Case Western Reserve University and Washington University in St. Louis</t>
  </si>
  <si>
    <t>Other combined-degree programs:</t>
  </si>
  <si>
    <t>3-4 Cooperative Architecture program with Washington University in St. Louis</t>
  </si>
  <si>
    <t>3-2 Cooperative Forestry &amp; Environmental Studies program with Duke University</t>
  </si>
  <si>
    <t>3-4 Cooperative Dentistry program with Case Western Reserve University</t>
  </si>
  <si>
    <t>3-4 Cooperative Nursing program with Case Western Reserve University</t>
  </si>
  <si>
    <t>3-2 Cooperative Social Work program with Case Western Reserve University</t>
  </si>
  <si>
    <t>E14</t>
  </si>
  <si>
    <t>Of the class graduating two years ago what percentage of traditional students:</t>
  </si>
  <si>
    <t>Pursue further study within one year of graduating:</t>
  </si>
  <si>
    <t>Pursue graduate study in arts and sciences programs within one year of graduating:</t>
  </si>
  <si>
    <t>Pursue graduate study in education programs within one year of graduating:</t>
  </si>
  <si>
    <t>Pursue graduate study in business programs within one year of graduating:</t>
  </si>
  <si>
    <t>Pursue graduate study in law school within one year of graduating:</t>
  </si>
  <si>
    <t>Pursue graduate study in medical school within one year of graduating:</t>
  </si>
  <si>
    <t>NOTE traditional students:  A student entering your undergraduate college as a first-time, first-year freshman within one year of graduating from high school.</t>
  </si>
  <si>
    <t>Placement and Credit by Examination</t>
  </si>
  <si>
    <t>Information should reflect policies affecting freshmen entering Fall 2021.</t>
  </si>
  <si>
    <t>E16</t>
  </si>
  <si>
    <t>Institutional/departmental examinations used for placement, counseling, or credit.</t>
  </si>
  <si>
    <t>Maximum number of credits awarded for prior work and/or life experiences:</t>
  </si>
  <si>
    <t>Policy limiting hours of credit by examination that may be counted toward a degree:</t>
  </si>
  <si>
    <t>Hours of credit by examination may be counted toward associate degree</t>
  </si>
  <si>
    <t>Hours of credit by examination may be counted toward a bachelor's degree</t>
  </si>
  <si>
    <t>Other credit by examination policy</t>
  </si>
  <si>
    <t>Credit and/or placement awarded for International Baccalaureate?</t>
  </si>
  <si>
    <t>Library Collections: The CDS Publishers will collect library data again when a new Academic Libraries Survey is in place.</t>
  </si>
  <si>
    <t>F. STUDENT LIFE</t>
  </si>
  <si>
    <t>F1</t>
  </si>
  <si>
    <t>Percentages of first-time, first-year (freshman) degree-seeking students and degree-seeking undergraduates enrolled in Fall 2021 who fit the following categories:</t>
  </si>
  <si>
    <t xml:space="preserve">First-time, first-year (freshman) students </t>
  </si>
  <si>
    <t>Percent who are from in-state</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</si>
  <si>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</si>
  <si>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</si>
  <si>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</si>
  <si>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</si>
  <si>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</si>
  <si>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</si>
  <si>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</si>
  <si>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</si>
  <si>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Residential</t>
  </si>
  <si>
    <t>Commuter</t>
  </si>
  <si>
    <t>Is your campus considered primarily:</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</si>
  <si>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</si>
  <si>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</si>
  <si>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</si>
  <si>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</si>
  <si>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</si>
  <si>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</si>
  <si>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</si>
  <si>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</si>
  <si>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</si>
  <si>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</si>
  <si>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</si>
  <si>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</si>
  <si>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</si>
  <si>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</si>
  <si>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</si>
  <si>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</si>
  <si>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</si>
  <si>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Social organizations (fraternities/sororities)</t>
  </si>
  <si>
    <t>Student government</t>
  </si>
  <si>
    <t>Student newspaper</t>
  </si>
  <si>
    <t>Student-run film society</t>
  </si>
  <si>
    <t>Symphony orchestra</t>
  </si>
  <si>
    <t>Television station</t>
  </si>
  <si>
    <t>Yearbook</t>
  </si>
  <si>
    <t>Total number of registered organizations:</t>
  </si>
  <si>
    <t>over 125</t>
  </si>
  <si>
    <t>List names of student newspapers:</t>
  </si>
  <si>
    <t>The Wooster Voice</t>
  </si>
  <si>
    <t>If your student newspaper has a website, please provide the URL:</t>
  </si>
  <si>
    <t>https://wooster.presence.io/organization/the-wooster-voice (https://thewoostervoice.spaces.wooster.edu/)</t>
  </si>
  <si>
    <t xml:space="preserve"> List names of honor societies:</t>
  </si>
  <si>
    <t>Alpha Alpha Alpha</t>
  </si>
  <si>
    <t>Alpha Kappa Delta</t>
  </si>
  <si>
    <t xml:space="preserve">Alpha Psi Omega </t>
  </si>
  <si>
    <t>Beta Beta Beta (Biology)</t>
  </si>
  <si>
    <t>Delta Phi Alpha</t>
  </si>
  <si>
    <t>Eta Sigma Phi (Classical Studies)</t>
  </si>
  <si>
    <t>Kappa Delta Phi</t>
  </si>
  <si>
    <t>Lamda Pi Eta (Communications)</t>
  </si>
  <si>
    <t>Omicron Delta Epsilon</t>
  </si>
  <si>
    <t>Phi Alpha Theta (History)</t>
  </si>
  <si>
    <t>Phi Beta Kappa</t>
  </si>
  <si>
    <t>Phi Sigma Iota</t>
  </si>
  <si>
    <t>Pi Kappa Lambda</t>
  </si>
  <si>
    <t>Pi Sigma Alpha</t>
  </si>
  <si>
    <t>Pi Sigma Tau</t>
  </si>
  <si>
    <t>Psi Chi (Psychology)</t>
  </si>
  <si>
    <t>Sigma Delta Pi</t>
  </si>
  <si>
    <t>Sigma Tau Delta</t>
  </si>
  <si>
    <t>List names of religious organizations</t>
  </si>
  <si>
    <t>Hillel</t>
  </si>
  <si>
    <t>UKirk</t>
  </si>
  <si>
    <t>Wooster Catholic Community</t>
  </si>
  <si>
    <t>Wooster Christian Fellowship (WCF)</t>
  </si>
  <si>
    <t>Younglife</t>
  </si>
  <si>
    <t>List names of ethnic organizations:</t>
  </si>
  <si>
    <t>African Students Association</t>
  </si>
  <si>
    <t>ASIA</t>
  </si>
  <si>
    <t>BIPOC Performing Arts Alliance</t>
  </si>
  <si>
    <t>Black Students Association</t>
  </si>
  <si>
    <t>Black Women's Organization</t>
  </si>
  <si>
    <t>Bodies of Diversity</t>
  </si>
  <si>
    <t>Chinese Scholars and Students Association (CSSA)</t>
  </si>
  <si>
    <t>Japanese Culture Association (JCA)</t>
  </si>
  <si>
    <t>Minorities in STEM</t>
  </si>
  <si>
    <t>International Students Association</t>
  </si>
  <si>
    <t>Men of Harambee</t>
  </si>
  <si>
    <t>Queer People of Color</t>
  </si>
  <si>
    <t>Organization of Latin American Students (OLAS)</t>
  </si>
  <si>
    <t>Latinas Unidas</t>
  </si>
  <si>
    <t>South Asian Committee</t>
  </si>
  <si>
    <t>Women of Images</t>
  </si>
  <si>
    <t>List names of other organizations:</t>
  </si>
  <si>
    <t>Archaeology Club</t>
  </si>
  <si>
    <t>Art History and Museum Studies Club</t>
  </si>
  <si>
    <t>Astronomy Club</t>
  </si>
  <si>
    <t>Biochemistry and Molecular Biology Club</t>
  </si>
  <si>
    <t>Biology Club</t>
  </si>
  <si>
    <t>Chemistry Club</t>
  </si>
  <si>
    <t>Cleveland Student Music Therapists</t>
  </si>
  <si>
    <t>Communication Club</t>
  </si>
  <si>
    <t>Geology Club</t>
  </si>
  <si>
    <t>Model United Nations</t>
  </si>
  <si>
    <t>Moot Court (affiliated with the American Collegiate Moot Court Association)</t>
  </si>
  <si>
    <t>National Student Speech-Language Hearing Association</t>
  </si>
  <si>
    <t>Neuroscience Club</t>
  </si>
  <si>
    <t>Physics Club</t>
  </si>
  <si>
    <t>PreDental Society (CWPDS)</t>
  </si>
  <si>
    <t>Pre-Health Club</t>
  </si>
  <si>
    <t>Psychology Club</t>
  </si>
  <si>
    <t>Russian Club</t>
  </si>
  <si>
    <t>Sociology and Anthropology Club</t>
  </si>
  <si>
    <t>Student Mathematical Association of America</t>
  </si>
  <si>
    <t>Wooster Women and Gender Minorities in Economics</t>
  </si>
  <si>
    <t>Wooster Future Educators Association (WFEA)</t>
  </si>
  <si>
    <t>Art/Culture</t>
  </si>
  <si>
    <t>Knot Another Fiber Arts Society</t>
  </si>
  <si>
    <t>Wooster Activities Crew</t>
  </si>
  <si>
    <t>Wooster Scottish Arts Society</t>
  </si>
  <si>
    <t>Government</t>
  </si>
  <si>
    <t>Inter-Greek Council</t>
  </si>
  <si>
    <t>Scot Council</t>
  </si>
  <si>
    <t>Media</t>
  </si>
  <si>
    <t>The Goliard</t>
  </si>
  <si>
    <t>WOO91</t>
  </si>
  <si>
    <t>Performance</t>
  </si>
  <si>
    <t>A Round of Monkeys</t>
  </si>
  <si>
    <t>After These Messages</t>
  </si>
  <si>
    <t>Blackbirds Irish Dance</t>
  </si>
  <si>
    <t>COW Belles</t>
  </si>
  <si>
    <t>COW Dance Company</t>
  </si>
  <si>
    <t>Don't Throw Shoes</t>
  </si>
  <si>
    <t>The Dukes</t>
  </si>
  <si>
    <t>Merry Kween of Scots</t>
  </si>
  <si>
    <t>Scots in Harmony</t>
  </si>
  <si>
    <t>Shades of Gold</t>
  </si>
  <si>
    <t>Service</t>
  </si>
  <si>
    <t>Amnesty International</t>
  </si>
  <si>
    <t>Effective Altruism</t>
  </si>
  <si>
    <t>Environmental Justice Coalition</t>
  </si>
  <si>
    <t>First Responders</t>
  </si>
  <si>
    <t>Soup and Bread</t>
  </si>
  <si>
    <t>Wooster Volunteer Network</t>
  </si>
  <si>
    <t>Special Interest</t>
  </si>
  <si>
    <t>Ballroom Dancing Club</t>
  </si>
  <si>
    <t>Chasing Hip Hop Dance Team</t>
  </si>
  <si>
    <t>College Democrats</t>
  </si>
  <si>
    <t>College Republicans</t>
  </si>
  <si>
    <t>Common Grounds</t>
  </si>
  <si>
    <t>COWA! (Anime Club)</t>
  </si>
  <si>
    <t>Danza Zumba</t>
  </si>
  <si>
    <t>En Passant Academy</t>
  </si>
  <si>
    <t>First Generation Students</t>
  </si>
  <si>
    <t>Game Club</t>
  </si>
  <si>
    <t>Greenhouse</t>
  </si>
  <si>
    <t>Jenny Investment Club</t>
  </si>
  <si>
    <t>LARP Club</t>
  </si>
  <si>
    <t>Leftists of Wooster</t>
  </si>
  <si>
    <t>Let's Taco 'Bout Food</t>
  </si>
  <si>
    <t>Living Wage</t>
  </si>
  <si>
    <t>Mind Matters</t>
  </si>
  <si>
    <t>QPOC (Queer People of Color)</t>
  </si>
  <si>
    <t>Queer Student Union (QSU)</t>
  </si>
  <si>
    <t>Sexual Respect Coalition</t>
  </si>
  <si>
    <t>Soft Power Project</t>
  </si>
  <si>
    <t>Women in STEM</t>
  </si>
  <si>
    <t>Wooster Adventurer's Guild</t>
  </si>
  <si>
    <t>Woo Forensics</t>
  </si>
  <si>
    <t>Wooster Loves Fauna</t>
  </si>
  <si>
    <t>Wooster's Outdoor Club (WOODS)</t>
  </si>
  <si>
    <t>Social Organizations/Societies:</t>
  </si>
  <si>
    <t>Number of social fraternities on campus:</t>
  </si>
  <si>
    <t>Number of fraternities with chapter houses:</t>
  </si>
  <si>
    <t>none</t>
  </si>
  <si>
    <t>Number of social sororities on campus:</t>
  </si>
  <si>
    <t>Number of sororities with chapter houses:</t>
  </si>
  <si>
    <t>List names of social organizations/societies present on campus:</t>
  </si>
  <si>
    <t>Organization</t>
  </si>
  <si>
    <t>Greek Spelling</t>
  </si>
  <si>
    <t>Gender</t>
  </si>
  <si>
    <t>Alpha Gamma Phi</t>
  </si>
  <si>
    <t>ΑΓΦ</t>
  </si>
  <si>
    <t>Women's</t>
  </si>
  <si>
    <t>Beta Kappa Phi</t>
  </si>
  <si>
    <t>ΒΚΦ</t>
  </si>
  <si>
    <t>Men's</t>
  </si>
  <si>
    <t>Delta Chi Delta</t>
  </si>
  <si>
    <t>ΔΧΔ</t>
  </si>
  <si>
    <t>Delta Theta Psi</t>
  </si>
  <si>
    <t>ΔΘΨ</t>
  </si>
  <si>
    <t>Epsilon Kappa Omicron</t>
  </si>
  <si>
    <t>ΕΚΟ</t>
  </si>
  <si>
    <t>Eta Pi</t>
  </si>
  <si>
    <t>H II</t>
  </si>
  <si>
    <t>men and women</t>
  </si>
  <si>
    <t>Kappa Epsilon Zeta</t>
  </si>
  <si>
    <t>KEZ</t>
  </si>
  <si>
    <t>Phi Sigma Alpha (SIGS)</t>
  </si>
  <si>
    <t>ΦΣΑ</t>
  </si>
  <si>
    <t>Pi Kappa (PEANUTS)</t>
  </si>
  <si>
    <t>ΠΚ</t>
  </si>
  <si>
    <t>Xi Chi Psi</t>
  </si>
  <si>
    <t>ΞΧΨ</t>
  </si>
  <si>
    <t>Zeta Phi Gamma (ZETAS)</t>
  </si>
  <si>
    <t>ΖΦΓ</t>
  </si>
  <si>
    <t>Popular Campus Events:</t>
  </si>
  <si>
    <t>List names of popular campus events:</t>
  </si>
  <si>
    <t>Winter Gala</t>
  </si>
  <si>
    <t>Springfest</t>
  </si>
  <si>
    <t>Party on the Green</t>
  </si>
  <si>
    <t>International Education Week Culture Show</t>
  </si>
  <si>
    <t xml:space="preserve"> Ubuntu</t>
  </si>
  <si>
    <t>Rake A Difference</t>
  </si>
  <si>
    <t>Greek Week: Lip Sync</t>
  </si>
  <si>
    <t>BSA Thanksgiving</t>
  </si>
  <si>
    <t>Scot Spirit Day</t>
  </si>
  <si>
    <t>Religious Preference:</t>
  </si>
  <si>
    <t>Estimated religious preference percentage of fall 2021 enrolled undergraduate students:</t>
  </si>
  <si>
    <t>* these are estimates based on CIRP survey data from 2020</t>
  </si>
  <si>
    <t>Buddhist</t>
  </si>
  <si>
    <t>Catholic</t>
  </si>
  <si>
    <t>Hindu</t>
  </si>
  <si>
    <t>Jewish</t>
  </si>
  <si>
    <t>Muslim</t>
  </si>
  <si>
    <t>Protestant</t>
  </si>
  <si>
    <t>Baptist</t>
  </si>
  <si>
    <t>Mormon</t>
  </si>
  <si>
    <t>Claim no religious preference</t>
  </si>
  <si>
    <t>Other Christian</t>
  </si>
  <si>
    <t>All other:</t>
  </si>
  <si>
    <t>Don’t Know</t>
  </si>
  <si>
    <t>Total:</t>
  </si>
  <si>
    <t>Religious observance required?</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</si>
  <si>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</si>
  <si>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</si>
  <si>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</si>
  <si>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</si>
  <si>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</si>
  <si>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</si>
  <si>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</si>
  <si>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</si>
  <si>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</si>
  <si>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Housing:</t>
    </r>
    <r>
      <rPr>
        <sz val="10"/>
        <rFont val="Arial"/>
        <family val="2"/>
      </rPr>
      <t xml:space="preserve"> Check all types of college-owned, -operated, or -affiliated housing available for undergraduates at your institution.</t>
    </r>
  </si>
  <si>
    <t>Check if offered</t>
  </si>
  <si>
    <t>Percentages living in each type during the 2021-22 academic year</t>
  </si>
  <si>
    <t>Coed dorms</t>
  </si>
  <si>
    <t>Women's dorms</t>
  </si>
  <si>
    <t>Men's dorms</t>
  </si>
  <si>
    <t>Sorority Housing</t>
  </si>
  <si>
    <t>Fraternity Housing</t>
  </si>
  <si>
    <t>Apartments for married students</t>
  </si>
  <si>
    <t>Apartments for single students</t>
  </si>
  <si>
    <t>Special housing for disabled students</t>
  </si>
  <si>
    <t>Special housing for international students</t>
  </si>
  <si>
    <t>Cooperative housing</t>
  </si>
  <si>
    <t>Theme housing</t>
  </si>
  <si>
    <t>Wellness housing</t>
  </si>
  <si>
    <t>Other housing options</t>
  </si>
  <si>
    <t xml:space="preserve">Total percentage: &gt;100 given multiple categories apply </t>
  </si>
  <si>
    <t>Other housing options, please specify:</t>
  </si>
  <si>
    <t>Theme Housing includes Program Houses, Language Suites, and Gender Neutral housing.</t>
  </si>
  <si>
    <t>FA.  ATHLETICS</t>
  </si>
  <si>
    <t>Athletic Information:</t>
  </si>
  <si>
    <t>FA1</t>
  </si>
  <si>
    <t>Athletic Director:</t>
  </si>
  <si>
    <t>Amy Williams</t>
  </si>
  <si>
    <t>Director of Physical Education and Athletics</t>
  </si>
  <si>
    <t>330.263.2081</t>
  </si>
  <si>
    <t>330.263.2537</t>
  </si>
  <si>
    <t>Email:</t>
  </si>
  <si>
    <t>amwilliams@wooster.edu</t>
  </si>
  <si>
    <t>Advanced Degree(s):</t>
  </si>
  <si>
    <t>M.A.</t>
  </si>
  <si>
    <t>Women's Athletic Director/SWA:</t>
  </si>
  <si>
    <t>Elizabeth Ford</t>
  </si>
  <si>
    <t>Senior Woman Administrator</t>
  </si>
  <si>
    <t>330.263.2182</t>
  </si>
  <si>
    <t>eford@wooster.edu</t>
  </si>
  <si>
    <t>M.S.</t>
  </si>
  <si>
    <t>Athletic Department web address:</t>
  </si>
  <si>
    <t>https://woosterathletics.com/landing/index</t>
  </si>
  <si>
    <t>Intercollegiate Sports Team Information:</t>
  </si>
  <si>
    <t>Intercollegiate Sports Team Name:</t>
  </si>
  <si>
    <t>FA2</t>
  </si>
  <si>
    <t>Men's:</t>
  </si>
  <si>
    <t>Fighting Scots</t>
  </si>
  <si>
    <t>Women's:</t>
  </si>
  <si>
    <t>School Colors:</t>
  </si>
  <si>
    <t>Black/Old Gold</t>
  </si>
  <si>
    <t>School Song:</t>
  </si>
  <si>
    <t>Team Mascot:</t>
  </si>
  <si>
    <t>Fighting Scot &amp; Scottie</t>
  </si>
  <si>
    <t>Current Classification Athletic Sanctioning Body:</t>
  </si>
  <si>
    <t>The collegiate athletic  association that your school belonged to during the 2021-2022 academic year is indicated below:</t>
  </si>
  <si>
    <t>FA3</t>
  </si>
  <si>
    <t>National Collegiate Athletic Association (NCAA)</t>
  </si>
  <si>
    <t>NCAA I</t>
  </si>
  <si>
    <t>NCAA II</t>
  </si>
  <si>
    <t>NCAA III</t>
  </si>
  <si>
    <t>National Association of Intercollegiate Athletics (NAIA)</t>
  </si>
  <si>
    <t>National Junior College Athletic Association (NJCAA)</t>
  </si>
  <si>
    <t>United States Collegiate Athletic Association (USCAA)</t>
  </si>
  <si>
    <t>National Christian College Athletic Association (NCCAA)</t>
  </si>
  <si>
    <t>None of the above</t>
  </si>
  <si>
    <t>What NCAA conferences is the school a member of?</t>
  </si>
  <si>
    <t>North Coast Athletic Conference (NCAC)</t>
  </si>
  <si>
    <t>Intercollegiate Sports Offered:</t>
  </si>
  <si>
    <t>Please check all intercollegiate sports offered at your institution:</t>
  </si>
  <si>
    <t>Varsity</t>
  </si>
  <si>
    <t>Club</t>
  </si>
  <si>
    <t>FA4</t>
  </si>
  <si>
    <t>Archery</t>
  </si>
  <si>
    <t>Badminton</t>
  </si>
  <si>
    <t>Baseball</t>
  </si>
  <si>
    <t>Basketball</t>
  </si>
  <si>
    <t>Bobsledding/Luge</t>
  </si>
  <si>
    <t>Bodyboarding</t>
  </si>
  <si>
    <t>Bowling</t>
  </si>
  <si>
    <t>Boxing</t>
  </si>
  <si>
    <t>Canoeing</t>
  </si>
  <si>
    <t>Cheerleading</t>
  </si>
  <si>
    <t>Crew/Rowing</t>
  </si>
  <si>
    <t>Cricket</t>
  </si>
  <si>
    <t>Cross-Country</t>
  </si>
  <si>
    <t>Curling</t>
  </si>
  <si>
    <t>Cycling</t>
  </si>
  <si>
    <t>Diving</t>
  </si>
  <si>
    <t>Equestrian Sports</t>
  </si>
  <si>
    <t>Fencing</t>
  </si>
  <si>
    <t>Field Hockey</t>
  </si>
  <si>
    <t>Fishing</t>
  </si>
  <si>
    <t>Football</t>
  </si>
  <si>
    <t>Golf</t>
  </si>
  <si>
    <t>Gymnastics</t>
  </si>
  <si>
    <t>Handball</t>
  </si>
  <si>
    <t>Harness Racing</t>
  </si>
  <si>
    <t>Horseback Riding</t>
  </si>
  <si>
    <t>Ice Hockey</t>
  </si>
  <si>
    <t>Ice Skatng</t>
  </si>
  <si>
    <t>Kung Fu/Tai Chi</t>
  </si>
  <si>
    <t>Kayaking</t>
  </si>
  <si>
    <t>Lacrosse</t>
  </si>
  <si>
    <t>Light Weight Football</t>
  </si>
  <si>
    <t>Martial Arts</t>
  </si>
  <si>
    <t>Mountain Biking</t>
  </si>
  <si>
    <t>Outdoor Hiking</t>
  </si>
  <si>
    <t>Pistol</t>
  </si>
  <si>
    <t>Polo</t>
  </si>
  <si>
    <t>Quidditch</t>
  </si>
  <si>
    <t>Racquetball</t>
  </si>
  <si>
    <t>Riflery</t>
  </si>
  <si>
    <t>Rodeo</t>
  </si>
  <si>
    <t>Rollerblading</t>
  </si>
  <si>
    <t>Rugby</t>
  </si>
  <si>
    <t>Sailing</t>
  </si>
  <si>
    <t>Scuba Diving</t>
  </si>
  <si>
    <t>Shooting Sports</t>
  </si>
  <si>
    <t>Skateboarding</t>
  </si>
  <si>
    <t>Skiing (Downhill/Alpine)</t>
  </si>
  <si>
    <t>Skiing (Nordic/Cross-Country)</t>
  </si>
  <si>
    <t>Snowboarding</t>
  </si>
  <si>
    <t>Soccer</t>
  </si>
  <si>
    <t>Softball</t>
  </si>
  <si>
    <t>Speed Skating</t>
  </si>
  <si>
    <t>Squash</t>
  </si>
  <si>
    <t>Surfing</t>
  </si>
  <si>
    <t>Swimming</t>
  </si>
  <si>
    <t>Synchronized Swimming</t>
  </si>
  <si>
    <t>Table Tennis</t>
  </si>
  <si>
    <t>Tennis</t>
  </si>
  <si>
    <t>Track/Field (Outdoor)</t>
  </si>
  <si>
    <t>Track/Field (Indoor)</t>
  </si>
  <si>
    <t>Ultimate Frisbee</t>
  </si>
  <si>
    <t>Volleyball</t>
  </si>
  <si>
    <t>Water Polo</t>
  </si>
  <si>
    <t>Water Skiing</t>
  </si>
  <si>
    <t>Weight Lifting</t>
  </si>
  <si>
    <t>Wheel-chair Basketball</t>
  </si>
  <si>
    <t>Windsurfing</t>
  </si>
  <si>
    <t>Wrestling</t>
  </si>
  <si>
    <t>Athletic/Recreation Participation:</t>
  </si>
  <si>
    <t>FA5</t>
  </si>
  <si>
    <t>Percentage of students who participate in varsity and/or club intercollegiate sports:</t>
  </si>
  <si>
    <t>Percentage of students who participate in intramural and/or recreational sports:</t>
  </si>
  <si>
    <t>Athletic Facilities:</t>
  </si>
  <si>
    <t>List athletic facilities available to students (include off-campus facilities):</t>
  </si>
  <si>
    <t>FA6</t>
  </si>
  <si>
    <t>Armington Physical Education Center (P.E.C.)</t>
  </si>
  <si>
    <t xml:space="preserve">        Scot Center</t>
  </si>
  <si>
    <t>Timken Gymnasium</t>
  </si>
  <si>
    <t>Art Murray Baseball Field</t>
  </si>
  <si>
    <t>Softball Complex</t>
  </si>
  <si>
    <t>L.C. Boles Memorial Golf Course</t>
  </si>
  <si>
    <t>Carl Munson Track</t>
  </si>
  <si>
    <t>D.J. Hard Tennis Courts</t>
  </si>
  <si>
    <t>John P. Papp Stadium</t>
  </si>
  <si>
    <t>Andrew Turf Field</t>
  </si>
  <si>
    <t>John M. Swigart Strength Center</t>
  </si>
  <si>
    <t>Cindy Barr Field</t>
  </si>
  <si>
    <t xml:space="preserve"> Carl Dale Field</t>
  </si>
  <si>
    <t>Timken Natatorium</t>
  </si>
  <si>
    <t>Athletic Training Room</t>
  </si>
  <si>
    <t>Cross Country Course</t>
  </si>
  <si>
    <t>G. ANNUAL EXPENSES</t>
  </si>
  <si>
    <t>G0</t>
  </si>
  <si>
    <t xml:space="preserve">Please provide the URL of your institution’s net price calculator: </t>
  </si>
  <si>
    <t>https://wooster.edu/admissions/afford/financial-aid/early-aid-estimator/</t>
  </si>
  <si>
    <t>Provide 2021-22 academic year costs of attendance for the following categories that are applicable to your institution.</t>
  </si>
  <si>
    <t xml:space="preserve">Check here if your institution's 2021-22 academic year costs of attendance are not available at this time and provide an approximate date (i.e., month/day) when your institution's final 2021-22 academic year costs of attendance will be available:  </t>
  </si>
  <si>
    <t>G1</t>
  </si>
  <si>
    <t>Undergraduate full-time tuition, required fees, room and board List the typical tuition, required fees, and room and board for a full-time undergraduate student for the FULL 2021-22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</si>
  <si>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2021-22</t>
  </si>
  <si>
    <t>2022-23</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</si>
  <si>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</si>
  <si>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</si>
  <si>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</si>
  <si>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</si>
  <si>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</si>
  <si>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</si>
  <si>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</si>
  <si>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</si>
  <si>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</si>
  <si>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</si>
  <si>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</si>
  <si>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G2</t>
  </si>
  <si>
    <t>Minimum</t>
  </si>
  <si>
    <t>Maximum</t>
  </si>
  <si>
    <t>Number of credits per term a student can take for the stated full-time tuition</t>
  </si>
  <si>
    <t>2 1/2 courses</t>
  </si>
  <si>
    <t>4 1/4 courses</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</si>
  <si>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</si>
  <si>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</si>
  <si>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</si>
  <si>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</si>
  <si>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</si>
  <si>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Student Expenses:</t>
  </si>
  <si>
    <t>Provide the estimated expenses for a typical full-time undergraduate student:</t>
  </si>
  <si>
    <t>Residents</t>
  </si>
  <si>
    <t>Commuters
(living at home)</t>
  </si>
  <si>
    <t>Commuters
(not living at home)</t>
  </si>
  <si>
    <t>G5</t>
  </si>
  <si>
    <t>Books and supplies:</t>
  </si>
  <si>
    <t>Room only:</t>
  </si>
  <si>
    <t>Board only:</t>
  </si>
  <si>
    <t>Room and board total:</t>
  </si>
  <si>
    <t>Transportation:</t>
  </si>
  <si>
    <t>Other expenses:</t>
  </si>
  <si>
    <t>Nature of Other expenses for 2021-22 academic year?</t>
  </si>
  <si>
    <t>2021-2022</t>
  </si>
  <si>
    <t>2022-2023</t>
  </si>
  <si>
    <t>G6</t>
  </si>
  <si>
    <t>Undergraduate per-credit-hour charges (tuition only)</t>
  </si>
  <si>
    <t xml:space="preserve">PRIVATE INSTITUTIONS:
</t>
  </si>
  <si>
    <t>PUBLIC INSTITUTIONS 
    In-district:</t>
  </si>
  <si>
    <t>PUBLIC INSTITUTIONS 
    Out-of-state:</t>
  </si>
  <si>
    <t xml:space="preserve">NONRESIDENT ALIENS:
</t>
  </si>
  <si>
    <t>H. FINANCIAL AID</t>
  </si>
  <si>
    <t>Financial Aid Overview:</t>
  </si>
  <si>
    <t>H0</t>
  </si>
  <si>
    <t>Financial Aid Phone:</t>
  </si>
  <si>
    <t>330.263.2317</t>
  </si>
  <si>
    <t>Financial Aid Toll-Free:</t>
  </si>
  <si>
    <t>800.877.3688</t>
  </si>
  <si>
    <t>Financial Aid Fax:</t>
  </si>
  <si>
    <t>330.263.2634</t>
  </si>
  <si>
    <t>Financial Aid E-mail:</t>
  </si>
  <si>
    <t>financialaid@wooster.edu</t>
  </si>
  <si>
    <t>Financial Aid URL:</t>
  </si>
  <si>
    <t>https://wooster.edu/admissions/afford/financial-aid/</t>
  </si>
  <si>
    <t>If available please provide a URL to your school's scholarship page:</t>
  </si>
  <si>
    <t>https://wooster.edu/admissions/afford/merit-scholarships/</t>
  </si>
  <si>
    <t>Average amount of each first-year scholarship/grant package:</t>
  </si>
  <si>
    <t>Average amount of each first-year loan package:</t>
  </si>
  <si>
    <t xml:space="preserve">Please provide the percentage of students receiving ANY financial aid (need-based, merit-based, gift aid, etc.):     
</t>
  </si>
  <si>
    <t>First-years:</t>
  </si>
  <si>
    <t>All undergraduates:</t>
  </si>
  <si>
    <t>Highest amount undergraduates earned per year from part-time on-campus work (2020-21) (not including College Work-Study Program):</t>
  </si>
  <si>
    <t>Do you participate in the Federal Work-Study Program (CWSP)?</t>
  </si>
  <si>
    <t>Is instutional employment, other than CWSP, available?</t>
  </si>
  <si>
    <t>Is your institution a direct lender?</t>
  </si>
  <si>
    <t>Do you provide financial aid for international students?</t>
  </si>
  <si>
    <t>If  yes, please describe or provide URL for more information:</t>
  </si>
  <si>
    <t>https://wooster.edu/admissions/international/financial-aid-for-international-students/</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</si>
  <si>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</si>
  <si>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2021-22 academic year (see the next item below), use the 2021-22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</si>
  <si>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</si>
  <si>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2021-22 Estimated</t>
  </si>
  <si>
    <t>2021-22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</si>
  <si>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</si>
  <si>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</si>
  <si>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</si>
  <si>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</si>
  <si>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</si>
  <si>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</si>
  <si>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1"/>
        <rFont val="Arial"/>
        <family val="2"/>
      </rPr>
      <t xml:space="preserve"> (Include non-need-based aid used to meet need.)</t>
    </r>
  </si>
  <si>
    <t>% of total aid</t>
  </si>
  <si>
    <r>
      <t xml:space="preserve">Non-Need Based </t>
    </r>
    <r>
      <rPr>
        <sz val="11"/>
        <rFont val="Corbel"/>
        <family val="2"/>
        <scheme val="minor"/>
      </rPr>
      <t>(Exclude non-need-based aid use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</si>
  <si>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</si>
  <si>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</si>
  <si>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</si>
  <si>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</si>
  <si>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</si>
  <si>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</si>
  <si>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</si>
  <si>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</si>
  <si>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</si>
  <si>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</si>
  <si>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</si>
  <si>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</si>
  <si>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</si>
  <si>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t>Tuition Waivers
Reporting is optional. Report tuition waivers in this row if you choose to report them. Do not report tuition waivers elsewhere.</t>
  </si>
  <si>
    <t>Athletic Awards</t>
  </si>
  <si>
    <t>Total Other</t>
  </si>
  <si>
    <t>Total aid:</t>
  </si>
  <si>
    <t>H2</t>
  </si>
  <si>
    <t>Number of Enrolled Students Awarded Aid:  List the number of degree-seeking full-time and less-than-full-time undergraduates who applied for and were awarded financial aid from any source. Aid that is non-need-based but that was used to meet need should be counted as need-based aid. Numbers should reflect the cohort awarded the dollars reported in H1.  Note:  In the chart below, students may be counted in more than one row, and full-time freshmen should also be counted as full-time undergraduates.</t>
  </si>
  <si>
    <t>First-time
Full-time
Freshmen</t>
  </si>
  <si>
    <t>Full-time
Undergraduate
(Incl. Fresh.)</t>
  </si>
  <si>
    <t>Less Than
Full-time
Undergraduate</t>
  </si>
  <si>
    <t>a)</t>
  </si>
  <si>
    <t>Number of degree-seeking undergraduate students (CDS Item B1 if reporting on Fall 2020 cohort)</t>
  </si>
  <si>
    <t>b)</t>
  </si>
  <si>
    <r>
      <t xml:space="preserve">Number of students in line </t>
    </r>
    <r>
      <rPr>
        <b/>
        <sz val="11"/>
        <rFont val="Arial"/>
        <family val="2"/>
      </rPr>
      <t>a</t>
    </r>
    <r>
      <rPr>
        <sz val="11"/>
        <rFont val="Arial"/>
        <family val="2"/>
      </rPr>
      <t xml:space="preserve"> who applied for need-based financial aid</t>
    </r>
  </si>
  <si>
    <t>% applied for need-based financial aid</t>
  </si>
  <si>
    <t>c)</t>
  </si>
  <si>
    <r>
      <t xml:space="preserve">Number of students in line </t>
    </r>
    <r>
      <rPr>
        <b/>
        <sz val="11"/>
        <rFont val="Arial"/>
        <family val="2"/>
      </rPr>
      <t>b</t>
    </r>
    <r>
      <rPr>
        <sz val="11"/>
        <rFont val="Arial"/>
        <family val="2"/>
      </rPr>
      <t xml:space="preserve"> who were determined to have financial need</t>
    </r>
  </si>
  <si>
    <t>% of applied determined to have financial need</t>
  </si>
  <si>
    <t>% of all determined to have financial need</t>
  </si>
  <si>
    <t>d)</t>
  </si>
  <si>
    <r>
      <t xml:space="preserve">Number of students in line </t>
    </r>
    <r>
      <rPr>
        <b/>
        <sz val="11"/>
        <rFont val="Arial"/>
        <family val="2"/>
      </rPr>
      <t>c</t>
    </r>
    <r>
      <rPr>
        <sz val="11"/>
        <rFont val="Arial"/>
        <family val="2"/>
      </rPr>
      <t xml:space="preserve"> who were awarded any financial aid</t>
    </r>
  </si>
  <si>
    <t>% with need awarded aid</t>
  </si>
  <si>
    <t>e)</t>
  </si>
  <si>
    <r>
      <t xml:space="preserve">Number of students in line </t>
    </r>
    <r>
      <rPr>
        <b/>
        <sz val="11"/>
        <rFont val="Arial"/>
        <family val="2"/>
      </rPr>
      <t>d</t>
    </r>
    <r>
      <rPr>
        <sz val="11"/>
        <rFont val="Arial"/>
        <family val="2"/>
      </rPr>
      <t xml:space="preserve"> who were awarded any need-based scholarship or grant aid</t>
    </r>
  </si>
  <si>
    <t>% awards that were need-based scholarship or grant aid</t>
  </si>
  <si>
    <t>f)</t>
  </si>
  <si>
    <r>
      <t xml:space="preserve">Number of students in line </t>
    </r>
    <r>
      <rPr>
        <b/>
        <sz val="11"/>
        <rFont val="Arial"/>
        <family val="2"/>
      </rPr>
      <t>d</t>
    </r>
    <r>
      <rPr>
        <sz val="11"/>
        <rFont val="Arial"/>
        <family val="2"/>
      </rPr>
      <t xml:space="preserve"> who were awarded any need-based self-help aid</t>
    </r>
  </si>
  <si>
    <t>g)</t>
  </si>
  <si>
    <r>
      <t xml:space="preserve">Number of students in line </t>
    </r>
    <r>
      <rPr>
        <b/>
        <sz val="11"/>
        <rFont val="Arial"/>
        <family val="2"/>
      </rPr>
      <t>d</t>
    </r>
    <r>
      <rPr>
        <sz val="11"/>
        <rFont val="Arial"/>
        <family val="2"/>
      </rPr>
      <t xml:space="preserve"> who were awarded any non-need-based scholarship or grant aid</t>
    </r>
  </si>
  <si>
    <t>h)</t>
  </si>
  <si>
    <r>
      <t xml:space="preserve">Number of students in line </t>
    </r>
    <r>
      <rPr>
        <b/>
        <sz val="11"/>
        <rFont val="Arial"/>
        <family val="2"/>
      </rPr>
      <t>d</t>
    </r>
    <r>
      <rPr>
        <sz val="11"/>
        <rFont val="Arial"/>
        <family val="2"/>
      </rPr>
      <t xml:space="preserve"> whose need was fully met (</t>
    </r>
    <r>
      <rPr>
        <u/>
        <sz val="11"/>
        <rFont val="Arial"/>
        <family val="2"/>
      </rPr>
      <t>exclude PLUS loans, unsubsidized loans, and private alternative loans</t>
    </r>
    <r>
      <rPr>
        <sz val="11"/>
        <rFont val="Arial"/>
        <family val="2"/>
      </rPr>
      <t>)</t>
    </r>
  </si>
  <si>
    <t>% with need and awarded aid whose need was fully met</t>
  </si>
  <si>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</si>
  <si>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</si>
  <si>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</si>
  <si>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r>
      <t xml:space="preserve">The average financial aid package of those in line </t>
    </r>
    <r>
      <rPr>
        <b/>
        <sz val="11"/>
        <rFont val="Arial"/>
        <family val="2"/>
      </rPr>
      <t>d</t>
    </r>
    <r>
      <rPr>
        <sz val="11"/>
        <rFont val="Arial"/>
        <family val="2"/>
      </rPr>
      <t>. Exclude any resources that were awarded to replace EFC (</t>
    </r>
    <r>
      <rPr>
        <u/>
        <sz val="11"/>
        <rFont val="Arial"/>
        <family val="2"/>
      </rPr>
      <t>PLUS loans, unsubsidized loans, and private alternative loans</t>
    </r>
    <r>
      <rPr>
        <sz val="11"/>
        <rFont val="Arial"/>
        <family val="2"/>
      </rPr>
      <t>)</t>
    </r>
  </si>
  <si>
    <t>k)</t>
  </si>
  <si>
    <r>
      <t>Average need-based scholarship and grant award of those in line</t>
    </r>
    <r>
      <rPr>
        <b/>
        <sz val="11"/>
        <rFont val="Arial"/>
        <family val="2"/>
      </rPr>
      <t xml:space="preserve"> e</t>
    </r>
  </si>
  <si>
    <t>l)</t>
  </si>
  <si>
    <r>
      <t>Average need-based self-help award (</t>
    </r>
    <r>
      <rPr>
        <u/>
        <sz val="11"/>
        <rFont val="Arial"/>
        <family val="2"/>
      </rPr>
      <t>excluding PLUS loans, unsubsidized loans, and private alternative loans</t>
    </r>
    <r>
      <rPr>
        <sz val="11"/>
        <rFont val="Arial"/>
        <family val="2"/>
      </rPr>
      <t xml:space="preserve">) of those in line </t>
    </r>
    <r>
      <rPr>
        <b/>
        <sz val="11"/>
        <rFont val="Arial"/>
        <family val="2"/>
      </rPr>
      <t>f</t>
    </r>
  </si>
  <si>
    <t>m)</t>
  </si>
  <si>
    <r>
      <t>Average need-based loan (</t>
    </r>
    <r>
      <rPr>
        <u/>
        <sz val="11"/>
        <rFont val="Arial"/>
        <family val="2"/>
      </rPr>
      <t>excluding PLUS loans, unsubsidized loans, and private alternative loans</t>
    </r>
    <r>
      <rPr>
        <sz val="11"/>
        <rFont val="Arial"/>
        <family val="2"/>
      </rPr>
      <t>) of those in line</t>
    </r>
    <r>
      <rPr>
        <b/>
        <sz val="11"/>
        <rFont val="Arial"/>
        <family val="2"/>
      </rPr>
      <t xml:space="preserve"> f </t>
    </r>
    <r>
      <rPr>
        <sz val="11"/>
        <rFont val="Arial"/>
        <family val="2"/>
      </rPr>
      <t>who were awarded a need-based loan</t>
    </r>
  </si>
  <si>
    <t>H2A</t>
  </si>
  <si>
    <t>Number of Enrolled Students Awarded Non-need-based Scholarships and Grants: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</si>
  <si>
    <t>Full-time
Undergrad
(Incl. Fresh.)</t>
  </si>
  <si>
    <t>Less Than
Full-time
Undergrad</t>
  </si>
  <si>
    <t>n)</t>
  </si>
  <si>
    <r>
      <t xml:space="preserve">Number of students in line </t>
    </r>
    <r>
      <rPr>
        <b/>
        <sz val="11"/>
        <rFont val="Arial"/>
        <family val="2"/>
      </rPr>
      <t>a</t>
    </r>
    <r>
      <rPr>
        <sz val="1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</si>
  <si>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</si>
  <si>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11"/>
        <rFont val="Arial"/>
        <family val="2"/>
      </rPr>
      <t>n</t>
    </r>
  </si>
  <si>
    <t>p)</t>
  </si>
  <si>
    <r>
      <t xml:space="preserve">Number of students in line </t>
    </r>
    <r>
      <rPr>
        <b/>
        <sz val="11"/>
        <rFont val="Arial"/>
        <family val="2"/>
      </rPr>
      <t>a</t>
    </r>
    <r>
      <rPr>
        <sz val="1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</si>
  <si>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</si>
  <si>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11"/>
        <rFont val="Arial"/>
        <family val="2"/>
      </rPr>
      <t>p</t>
    </r>
  </si>
  <si>
    <t>Student Aid &amp; College Costs</t>
  </si>
  <si>
    <t>Numbers should reflect the cohort to which responses in H1, H2, and H2a refer. Data from these three questions (as well as responses in CDS B1, CDS G1, and CDS H1) will be used by the College Board for its annual reports on aggregate amounts of student aid, tuition discounting, and college costs. These reports do not refer to institutions by name; data are presented in categories such as 4-year private, 4-year public, etc., so that individual institution data cannot be identified.</t>
  </si>
  <si>
    <t>Degree-seeking first-time, full-time freshmen</t>
  </si>
  <si>
    <t>a) Indicate the number of enrolled degree-seeking first-time, full-time freshmen awarded institutional scholarships and grant aid for the same academic year indicated in responses to H1, H2, and H2a. This number should include students receiving athletic aid, but it should not include students receiving only tuition waivers.</t>
  </si>
  <si>
    <t>(source: cohort aid analysis for budget model)</t>
  </si>
  <si>
    <t>b) Indicate the total amount of institutional scholarships and grant aid awarded to degree-seeking first-time, full-time freshmen for the same academic year cited in H1, H2, H2a, and H3a. This dollar amount should represent institutional (endowment, alumni, or other institutional awards) and external funds awarded by the college (excluding athletic aid and tuition waivers). This amount should not include Federal and State grants/scholarships.</t>
  </si>
  <si>
    <r>
      <t xml:space="preserve">Indicate the total amount of </t>
    </r>
    <r>
      <rPr>
        <b/>
        <i/>
        <sz val="11"/>
        <rFont val="Arial"/>
        <family val="2"/>
      </rPr>
      <t>athletic aid</t>
    </r>
    <r>
      <rPr>
        <sz val="11"/>
        <rFont val="Arial"/>
        <family val="2"/>
      </rPr>
      <t xml:space="preserve"> awarded to the </t>
    </r>
    <r>
      <rPr>
        <i/>
        <sz val="11"/>
        <rFont val="Arial"/>
        <family val="2"/>
      </rPr>
      <t>degree-seeking first-time, full-time freshmen</t>
    </r>
    <r>
      <rPr>
        <sz val="11"/>
        <rFont val="Arial"/>
        <family val="2"/>
      </rPr>
      <t xml:space="preserve"> in the academic year cited above:</t>
    </r>
  </si>
  <si>
    <r>
      <t xml:space="preserve">Indicate the total amount of </t>
    </r>
    <r>
      <rPr>
        <b/>
        <i/>
        <sz val="11"/>
        <rFont val="Arial"/>
        <family val="2"/>
      </rPr>
      <t>tuition waivers</t>
    </r>
    <r>
      <rPr>
        <sz val="11"/>
        <rFont val="Arial"/>
        <family val="2"/>
      </rPr>
      <t xml:space="preserve"> awarded to the </t>
    </r>
    <r>
      <rPr>
        <i/>
        <sz val="11"/>
        <rFont val="Arial"/>
        <family val="2"/>
      </rPr>
      <t>degree-seeking first-time, full-time freshmen</t>
    </r>
    <r>
      <rPr>
        <sz val="11"/>
        <rFont val="Arial"/>
        <family val="2"/>
      </rPr>
      <t xml:space="preserve"> in the academic year cited above:</t>
    </r>
  </si>
  <si>
    <t>Gross tuition and fee revenue</t>
  </si>
  <si>
    <t>c) Indicate the gross undergraduate tuition and required fee revenue for the same academic year cited in H3a and H3b. This gross undergraduate tuition and required fee figure includes all tuition and fees charged.</t>
  </si>
  <si>
    <t>All degree-seeking first-time, full-time freshmen</t>
  </si>
  <si>
    <t>All degree-seeking undergraduates</t>
  </si>
  <si>
    <t>H4</t>
  </si>
  <si>
    <t>Student Loans</t>
  </si>
  <si>
    <r>
      <t xml:space="preserve">Note: </t>
    </r>
    <r>
      <rPr>
        <sz val="11"/>
        <rFont val="Arial"/>
        <family val="2"/>
      </rPr>
      <t>These are the graduates and loan types to include and exclude in order to fill out CDS H4 and H5</t>
    </r>
  </si>
  <si>
    <t>Include:   * 2021 undergraduate class: all students who started at your institution as first- time students and received a bachelor's degree between July 1, 2020 and June 30, 2021.
  * only loans made to students who borrowed while enrolled at your institution.
  * co-signed loans.</t>
  </si>
  <si>
    <t>Exclude:   * those who transferred in.
  * money borrowed at other institutions.* parent loans  *students who did not graduate or who graduated with another degree or certificate (but no Bachelor's degree)</t>
  </si>
  <si>
    <t xml:space="preserve">Provide the number of students in the 2021 undergraduate class who started at your institution as first time students and received a Bachelor's degree between July 1, 2020 and June 30, 2021. Exclude students who transferred into your institution. </t>
  </si>
  <si>
    <t>H5</t>
  </si>
  <si>
    <t>Number and percent of students in class (defined in H4 above) borrowing from federal, non-federal, and any loan sources, and the average (or mean) amount borrowed.</t>
  </si>
  <si>
    <t>200-51.4%</t>
  </si>
  <si>
    <t>Number in the class (defined in H4 above) who borrowed</t>
  </si>
  <si>
    <t>Percent of the class (defined above) who borrowed (nearest 1%)</t>
  </si>
  <si>
    <t>Average per-undergraduate-borrower cumulative principle borrowed, of those who in the first column (nearest $1)</t>
  </si>
  <si>
    <t xml:space="preserve">a) Any loan program: Federal Perkins, Federal Stafford Subsidized, institutional, state, private loans that your institution is aware of, etc. Include both Federal Direct Student Loans and Federal Family Education Loans. </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</si>
  <si>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</si>
  <si>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</si>
  <si>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</si>
  <si>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</si>
  <si>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H5.1</t>
  </si>
  <si>
    <t>Is need-based financial aid available to full-time students?</t>
  </si>
  <si>
    <t>x</t>
  </si>
  <si>
    <t>H5.2</t>
  </si>
  <si>
    <t>Is need-based financial aid available to part-time students?</t>
  </si>
  <si>
    <t>H5.3</t>
  </si>
  <si>
    <t>Do you practice need-blind admission?</t>
  </si>
  <si>
    <t>H5.4</t>
  </si>
  <si>
    <t>All financial aid is based on need?</t>
  </si>
  <si>
    <r>
      <t>Aid to Undergraduate Degree-seeking Nonresident Aliens</t>
    </r>
    <r>
      <rPr>
        <sz val="11"/>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</si>
  <si>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</si>
  <si>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</si>
  <si>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</si>
  <si>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yes</t>
  </si>
  <si>
    <t>Institutional non-need-based scholarship or grant aid is available</t>
  </si>
  <si>
    <t>Institutional scholarship or grant aid is not available</t>
  </si>
  <si>
    <t>no</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</si>
  <si>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</si>
  <si>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</si>
  <si>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</si>
  <si>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Do you offer full tuition scholarships?</t>
  </si>
  <si>
    <t>Are scholarships available beyond your application deadline?</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</si>
  <si>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</si>
  <si>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</si>
  <si>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</si>
  <si>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</si>
  <si>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</si>
  <si>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</si>
  <si>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</si>
  <si>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</si>
  <si>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</si>
  <si>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</si>
  <si>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</si>
  <si>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either/</t>
  </si>
  <si>
    <t>or</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</si>
  <si>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</si>
  <si>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</si>
  <si>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</si>
  <si>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</si>
  <si>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</si>
  <si>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</si>
  <si>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</si>
  <si>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</si>
  <si>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</si>
  <si>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</si>
  <si>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</si>
  <si>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Students notified on a rolling basis:</t>
  </si>
  <si>
    <t>If yes, starting date:     1/1</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</si>
  <si>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</si>
  <si>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</si>
  <si>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</si>
  <si>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</si>
  <si>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</si>
  <si>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</si>
  <si>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</si>
  <si>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</si>
  <si>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</si>
  <si>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</si>
  <si>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</si>
  <si>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</si>
  <si>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</si>
  <si>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</si>
  <si>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</si>
  <si>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</si>
  <si>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Check the types of payment plans available to undergraduate students:</t>
  </si>
  <si>
    <t>America's Tuition Assistance Corp. (ATAC)</t>
  </si>
  <si>
    <t>Education Plan, Inc.</t>
  </si>
  <si>
    <t>Key Education Resources</t>
  </si>
  <si>
    <t>Academic Management Services (AMS)</t>
  </si>
  <si>
    <t>EFI Fund Management</t>
  </si>
  <si>
    <t>Tuition Management Systems</t>
  </si>
  <si>
    <t>Deferred payment plan</t>
  </si>
  <si>
    <r>
      <t>Family tuition reduction (</t>
    </r>
    <r>
      <rPr>
        <i/>
        <sz val="11"/>
        <rFont val="Arial"/>
        <family val="2"/>
      </rPr>
      <t>tuition reduction for simultaneously enrolled family members)</t>
    </r>
  </si>
  <si>
    <r>
      <t>Guaranteed tuition (</t>
    </r>
    <r>
      <rPr>
        <i/>
        <sz val="11"/>
        <rFont val="Arial"/>
        <family val="2"/>
      </rPr>
      <t>tuition does not change during student's consecutive enrollment)</t>
    </r>
  </si>
  <si>
    <t>School's own payment plan(s)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</si>
  <si>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</si>
  <si>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</si>
  <si>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</si>
  <si>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</si>
  <si>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</si>
  <si>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</si>
  <si>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</si>
  <si>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</si>
  <si>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</si>
  <si>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</si>
  <si>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NON-NEED BASED:</t>
  </si>
  <si>
    <t>Academic merit scholarships/grants (institutional funds)</t>
  </si>
  <si>
    <t>Creative arts/performance</t>
  </si>
  <si>
    <t>Special achievements/activities</t>
  </si>
  <si>
    <t>Special characteristics</t>
  </si>
  <si>
    <t>Athletic scholarships</t>
  </si>
  <si>
    <t>ROTC scholarships</t>
  </si>
  <si>
    <t>H14</t>
  </si>
  <si>
    <t xml:space="preserve">Check off criteria used in awarding institutional aid. Check all that apply. </t>
  </si>
  <si>
    <t>Non-Need Based</t>
  </si>
  <si>
    <t>Need-Based</t>
  </si>
  <si>
    <t>Academics</t>
  </si>
  <si>
    <t>Alumni affiliation</t>
  </si>
  <si>
    <t>Athletics</t>
  </si>
  <si>
    <t>Job skills</t>
  </si>
  <si>
    <t>ROTC</t>
  </si>
  <si>
    <t>Leadership</t>
  </si>
  <si>
    <t>Minority status</t>
  </si>
  <si>
    <t>Music/drama</t>
  </si>
  <si>
    <t>Religious affiliation</t>
  </si>
  <si>
    <t>State/district residency</t>
  </si>
  <si>
    <t>Jobs &amp; Work Study:</t>
  </si>
  <si>
    <t>Please check the types of jobs and work-study programs that are awarded by your institution to degree-seeking undergraduates during the academic year (2020-21):</t>
  </si>
  <si>
    <t>Federal Work-Study (FWS)</t>
  </si>
  <si>
    <t>Number awarded:</t>
  </si>
  <si>
    <t>Average dollars awarded:</t>
  </si>
  <si>
    <t>State and other work-study/employment</t>
  </si>
  <si>
    <t>Transfer student financial aid application procedures for Fall 2021:</t>
  </si>
  <si>
    <t>If different from the financial aid application deadlines for first-year applicants, indicate the following deadlines for transfer student applicants:</t>
  </si>
  <si>
    <t>H14.1</t>
  </si>
  <si>
    <t>Indicate notification dates for transfer student financial aid applications (answer a or b):</t>
  </si>
  <si>
    <t>H14.1a</t>
  </si>
  <si>
    <t>Students notified on or about:</t>
  </si>
  <si>
    <t>H14.1b</t>
  </si>
  <si>
    <t>If b is checked, starting date:</t>
  </si>
  <si>
    <t>H14.2</t>
  </si>
  <si>
    <t>Students must reply by:</t>
  </si>
  <si>
    <t>or within the following number of weeks of notification:</t>
  </si>
  <si>
    <t>Recent Financial Aid Policy Changes:</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</si>
  <si>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</si>
  <si>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</si>
  <si>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H15.1</t>
  </si>
  <si>
    <t>Provide regulations or policies regarding financial aid for transfer students not covered by the preceding questions.  Include any special aid or limitations on aid available to transfer students.</t>
  </si>
  <si>
    <t>H16</t>
  </si>
  <si>
    <t>Does you institution provide tuition and/or fee waivers for:</t>
  </si>
  <si>
    <t>Adult students</t>
  </si>
  <si>
    <t>Senior citizens</t>
  </si>
  <si>
    <t>Family members enrolled simultaneously</t>
  </si>
  <si>
    <t>Family of clergy/clergy commitment</t>
  </si>
  <si>
    <t>Children of alumni</t>
  </si>
  <si>
    <t>Minority students</t>
  </si>
  <si>
    <t>Unemployed or children of unemployed workers</t>
  </si>
  <si>
    <t>Employees/families of employees</t>
  </si>
  <si>
    <t>Tuition guarantee plans:  Does your institution offer:</t>
  </si>
  <si>
    <t>Tuition at time of first enrollment guaranteed to all students for 4 (or 2) years;</t>
  </si>
  <si>
    <t>Tuition at time of first enrollment guaranteed to students making advance payment;</t>
  </si>
  <si>
    <t>Tuition futures or advance payment program for parents of young children.</t>
  </si>
  <si>
    <t>Tuition payment plans:</t>
  </si>
  <si>
    <t>Credit card payment</t>
  </si>
  <si>
    <t>Prepayment discount</t>
  </si>
  <si>
    <t>External finance company</t>
  </si>
  <si>
    <t>Installment payment</t>
  </si>
  <si>
    <t>Deferred payment</t>
  </si>
  <si>
    <t>H17</t>
  </si>
  <si>
    <t>Are work study programs available:</t>
  </si>
  <si>
    <t>Nights</t>
  </si>
  <si>
    <t>For part-time students</t>
  </si>
  <si>
    <t>Weekends</t>
  </si>
  <si>
    <t>H18</t>
  </si>
  <si>
    <r>
      <t xml:space="preserve">Provide any additional information regarding financial aid </t>
    </r>
    <r>
      <rPr>
        <b/>
        <sz val="11"/>
        <rFont val="Arial"/>
        <family val="2"/>
      </rPr>
      <t>policies and procedures</t>
    </r>
    <r>
      <rPr>
        <sz val="11"/>
        <rFont val="Arial"/>
        <family val="2"/>
      </rPr>
      <t>:</t>
    </r>
  </si>
  <si>
    <t>H19</t>
  </si>
  <si>
    <t>Describe any non-need-based merit scholarship opportunities that you would like prospective first-years to know about.  List the name of the award, amount, basis for selection and number of awards available.</t>
  </si>
  <si>
    <t>I. INSTRUCTIONAL FACULTY AND CLASS SIZE</t>
  </si>
  <si>
    <t>I1</t>
  </si>
  <si>
    <t>Please report the number of instructional faculty members in each category for Fall 2021.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</si>
  <si>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</si>
  <si>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</si>
  <si>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</si>
  <si>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</si>
  <si>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</si>
  <si>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</si>
  <si>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</si>
  <si>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</si>
  <si>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</si>
  <si>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</si>
  <si>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</si>
  <si>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</si>
  <si>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</si>
  <si>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</si>
  <si>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10"/>
        <rFont val="Corbel"/>
        <family val="2"/>
        <scheme val="minor"/>
      </rPr>
      <t xml:space="preserve"> faculty employed on a full-time basis for instruction (including those with released time for research)</t>
    </r>
  </si>
  <si>
    <r>
      <t xml:space="preserve">Part-time instructional faculty: </t>
    </r>
    <r>
      <rPr>
        <sz val="10"/>
        <rFont val="Corbel"/>
        <family val="2"/>
        <scheme val="minor"/>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</si>
  <si>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</si>
  <si>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</si>
  <si>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11"/>
        <rFont val="Corbel"/>
        <family val="2"/>
        <scheme val="minor"/>
      </rPr>
      <t xml:space="preserve"> the highest degree in a field: example, M. Arch (architecture) and MFA (master of fine arts).</t>
    </r>
  </si>
  <si>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</si>
  <si>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</si>
  <si>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</si>
  <si>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</si>
  <si>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</si>
  <si>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</si>
  <si>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</si>
  <si>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</si>
  <si>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</si>
  <si>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</si>
  <si>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</si>
  <si>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</si>
  <si>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</si>
  <si>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</si>
  <si>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</si>
  <si>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</si>
  <si>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</si>
  <si>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</si>
  <si>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</si>
  <si>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1"/>
        <rFont val="Corbel"/>
        <family val="2"/>
        <scheme val="minor"/>
      </rPr>
      <t>f</t>
    </r>
    <r>
      <rPr>
        <sz val="11"/>
        <rFont val="Corbel"/>
        <family val="2"/>
        <scheme val="minor"/>
      </rPr>
      <t xml:space="preserve">, </t>
    </r>
    <r>
      <rPr>
        <b/>
        <sz val="11"/>
        <rFont val="Corbel"/>
        <family val="2"/>
        <scheme val="minor"/>
      </rPr>
      <t>g</t>
    </r>
    <r>
      <rPr>
        <sz val="11"/>
        <rFont val="Corbel"/>
        <family val="2"/>
        <scheme val="minor"/>
      </rPr>
      <t xml:space="preserve">, </t>
    </r>
    <r>
      <rPr>
        <b/>
        <sz val="11"/>
        <rFont val="Corbel"/>
        <family val="2"/>
        <scheme val="minor"/>
      </rPr>
      <t>h</t>
    </r>
    <r>
      <rPr>
        <sz val="11"/>
        <rFont val="Corbel"/>
        <family val="2"/>
        <scheme val="minor"/>
      </rPr>
      <t xml:space="preserve">, and </t>
    </r>
    <r>
      <rPr>
        <b/>
        <sz val="11"/>
        <rFont val="Corbel"/>
        <family val="2"/>
        <scheme val="minor"/>
      </rPr>
      <t>i</t>
    </r>
    <r>
      <rPr>
        <sz val="11"/>
        <rFont val="Corbel"/>
        <family val="2"/>
        <scheme val="minor"/>
      </rPr>
      <t xml:space="preserve"> must sum up to item </t>
    </r>
    <r>
      <rPr>
        <b/>
        <sz val="11"/>
        <rFont val="Corbel"/>
        <family val="2"/>
        <scheme val="minor"/>
      </rPr>
      <t>a</t>
    </r>
    <r>
      <rPr>
        <sz val="11"/>
        <rFont val="Corbel"/>
        <family val="2"/>
        <scheme val="minor"/>
      </rPr>
      <t>.)</t>
    </r>
  </si>
  <si>
    <t>j</t>
  </si>
  <si>
    <t>Total number in stand-alone graduate/ professional programs in which faculty teach virtually only graduate-level students</t>
  </si>
  <si>
    <t>I2</t>
  </si>
  <si>
    <t>Student to Faculty Ratio</t>
  </si>
  <si>
    <t>Report the Fall 2021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</si>
  <si>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2021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</si>
  <si>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</si>
  <si>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</si>
  <si>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</si>
  <si>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</si>
  <si>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</si>
  <si>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</si>
  <si>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</si>
  <si>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2021 term.</t>
  </si>
  <si>
    <r>
      <t>Class Sections:</t>
    </r>
    <r>
      <rPr>
        <sz val="10"/>
        <color rgb="FF000000"/>
        <rFont val="Corbel"/>
        <family val="2"/>
        <scheme val="minor"/>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t>
    </r>
    <r>
      <rPr>
        <b/>
        <sz val="10"/>
        <color rgb="FF000000"/>
        <rFont val="Corbel"/>
        <family val="2"/>
        <scheme val="minor"/>
      </rPr>
      <t xml:space="preserve"> </t>
    </r>
    <r>
      <rPr>
        <sz val="10"/>
        <color rgb="FF000000"/>
        <rFont val="Corbel"/>
        <family val="2"/>
        <scheme val="minor"/>
      </rPr>
      <t xml:space="preserve">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Corbel"/>
        <family val="2"/>
        <scheme val="minor"/>
      </rPr>
      <t>should</t>
    </r>
    <r>
      <rPr>
        <sz val="10"/>
        <color rgb="FF000000"/>
        <rFont val="Corbel"/>
        <family val="2"/>
        <scheme val="minor"/>
      </rPr>
      <t xml:space="preserve"> be counted only once and should not be duplicated because of course catalog cross-listings.</t>
    </r>
  </si>
  <si>
    <r>
      <t>Class Subsections:</t>
    </r>
    <r>
      <rPr>
        <sz val="10"/>
        <rFont val="Corbel"/>
        <family val="2"/>
        <scheme val="minor"/>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</si>
  <si>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2021.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</si>
  <si>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</si>
  <si>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</si>
  <si>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</si>
  <si>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&lt;2</t>
  </si>
  <si>
    <t>2-9</t>
  </si>
  <si>
    <t>10-19</t>
  </si>
  <si>
    <t>20-29</t>
  </si>
  <si>
    <t>30-39</t>
  </si>
  <si>
    <t>40-49</t>
  </si>
  <si>
    <t>50-99</t>
  </si>
  <si>
    <t>100+</t>
  </si>
  <si>
    <t>%</t>
  </si>
  <si>
    <t>CLASS SUB-SECTIONS</t>
  </si>
  <si>
    <t>J. DEGREES CONFERRED</t>
  </si>
  <si>
    <t>J1</t>
  </si>
  <si>
    <t>Degrees conferred between July 1, 2020 and June 30, 2021.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</si>
  <si>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</si>
  <si>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</si>
  <si>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</si>
  <si>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 %</t>
  </si>
  <si>
    <t>CIP 2010 Categories to Include</t>
  </si>
  <si>
    <t>Natural resources and conservation</t>
  </si>
  <si>
    <t>Area, ethnic, and gender studies</t>
  </si>
  <si>
    <t>Communication/journalism</t>
  </si>
  <si>
    <t>Communication technologies</t>
  </si>
  <si>
    <t>Computer and information sciences</t>
  </si>
  <si>
    <t>Personal and culinary services</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</si>
  <si>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</si>
  <si>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</si>
  <si>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</si>
  <si>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</si>
  <si>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</si>
  <si>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</si>
  <si>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</si>
  <si>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</si>
  <si>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Interdisciplinary studies</t>
  </si>
  <si>
    <t>Parks and recreation</t>
  </si>
  <si>
    <t>Philosophy and religious studies</t>
  </si>
  <si>
    <t>Theology and religious vocations</t>
  </si>
  <si>
    <t>Physical sciences</t>
  </si>
  <si>
    <t>Science technologies</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</si>
  <si>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</si>
  <si>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</si>
  <si>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</si>
  <si>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</si>
  <si>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</si>
  <si>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</si>
  <si>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</si>
  <si>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</si>
  <si>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</si>
  <si>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</si>
  <si>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Military science and military technologies</t>
  </si>
  <si>
    <t>28 &amp; 29</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</si>
  <si>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</si>
  <si>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</si>
  <si>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</si>
  <si>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</si>
  <si>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</si>
  <si>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</si>
  <si>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</si>
  <si>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</si>
  <si>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</si>
  <si>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</si>
  <si>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</si>
  <si>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</si>
  <si>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</si>
  <si>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</si>
  <si>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</si>
  <si>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</si>
  <si>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</si>
  <si>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</si>
  <si>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</si>
  <si>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</si>
  <si>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</si>
  <si>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</si>
  <si>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</si>
  <si>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</si>
  <si>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</si>
  <si>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</si>
  <si>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</si>
  <si>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</si>
  <si>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</si>
  <si>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</si>
  <si>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</si>
  <si>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</si>
  <si>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</si>
  <si>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</si>
  <si>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</si>
  <si>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</si>
  <si>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</si>
  <si>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</si>
  <si>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</si>
  <si>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</si>
  <si>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</si>
  <si>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</si>
  <si>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</si>
  <si>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</si>
  <si>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</si>
  <si>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</si>
  <si>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</si>
  <si>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</si>
  <si>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</si>
  <si>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</si>
  <si>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</si>
  <si>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</si>
  <si>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</si>
  <si>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</si>
  <si>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</si>
  <si>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</si>
  <si>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</si>
  <si>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</si>
  <si>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</si>
  <si>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</si>
  <si>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</si>
  <si>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</si>
  <si>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</si>
  <si>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</si>
  <si>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</si>
  <si>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</si>
  <si>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</si>
  <si>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</si>
  <si>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</si>
  <si>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</si>
  <si>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</si>
  <si>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</si>
  <si>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</si>
  <si>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</si>
  <si>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</si>
  <si>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</si>
  <si>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</si>
  <si>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</si>
  <si>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</si>
  <si>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</si>
  <si>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</si>
  <si>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</si>
  <si>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</si>
  <si>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</si>
  <si>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</si>
  <si>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</si>
  <si>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</si>
  <si>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</si>
  <si>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</si>
  <si>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</si>
  <si>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</si>
  <si>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</si>
  <si>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</si>
  <si>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</si>
  <si>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</si>
  <si>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</si>
  <si>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</si>
  <si>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</si>
  <si>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</si>
  <si>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</si>
  <si>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</si>
  <si>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</si>
  <si>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</si>
  <si>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</si>
  <si>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</si>
  <si>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</si>
  <si>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</si>
  <si>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</si>
  <si>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</si>
  <si>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</si>
  <si>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</si>
  <si>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</si>
  <si>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</si>
  <si>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</si>
  <si>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</si>
  <si>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</si>
  <si>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</si>
  <si>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</si>
  <si>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</si>
  <si>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</si>
  <si>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</si>
  <si>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</si>
  <si>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</si>
  <si>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</si>
  <si>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</si>
  <si>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</si>
  <si>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</si>
  <si>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</si>
  <si>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</si>
  <si>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</si>
  <si>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family val="2"/>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</si>
  <si>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</si>
  <si>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</si>
  <si>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</si>
  <si>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</si>
  <si>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</si>
  <si>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</si>
  <si>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</si>
  <si>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</si>
  <si>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</si>
  <si>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</si>
  <si>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</si>
  <si>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</si>
  <si>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</si>
  <si>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</si>
  <si>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</si>
  <si>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</si>
  <si>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</si>
  <si>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</si>
  <si>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</si>
  <si>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</si>
  <si>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Work study and employment</t>
    </r>
    <r>
      <rPr>
        <sz val="10"/>
        <color indexed="8"/>
        <rFont val="Arial"/>
        <family val="2"/>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</si>
</sst>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0.0%"/>
    <numFmt numFmtId="170" formatCode="_(&quot;$&quot;\ \ \ #,##0_);_(&quot;$&quot;* \(#,##0\);_(&quot;$&quot;* &quot;-&quot;??_);_(@_)"/>
    <numFmt numFmtId="171" formatCode="_(&quot;$&quot;\ \ \ #,##0_);_(&quot;$&quot;* \(#,##0\);_(&quot;$&quot;\ \ &quot;0&quot;??_);_(@_)"/>
    <numFmt numFmtId="172" formatCode="@\)"/>
    <numFmt numFmtId="173" formatCode="0.0000%"/>
    <numFmt numFmtId="174" formatCode="_(&quot;$&quot;* #,##0_);_(&quot;$&quot;* \(#,##0\);_(&quot;$&quot;* &quot;-&quot;??_);_(@_)"/>
    <numFmt numFmtId="175" formatCode="0.0"/>
    <numFmt numFmtId="176" formatCode="_(* #,##0_);_(* \(#,##0\);_(* &quot;-&quot;??_);_(@_)"/>
    <numFmt numFmtId="177" formatCode="m/d;@"/>
    <numFmt numFmtId="178" formatCode="0.000%"/>
  </numFmts>
  <fonts count="63">
    <font>
      <sz val="10"/>
      <name val="Arial"/>
    </font>
    <font>
      <sz val="11"/>
      <color theme="1"/>
      <name val="Calibri"/>
      <family val="2"/>
    </font>
    <font>
      <sz val="11"/>
      <color theme="1"/>
      <name val="Corbel"/>
      <family val="2"/>
      <scheme val="minor"/>
    </font>
    <font>
      <sz val="10"/>
      <name val="Arial"/>
      <family val="2"/>
    </font>
    <font>
      <b/>
      <sz val="10"/>
      <name val="Arial"/>
      <family val="2"/>
    </font>
    <font>
      <sz val="10"/>
      <color indexed="8"/>
      <name val="Arial"/>
      <family val="2"/>
    </font>
    <font>
      <b/>
      <sz val="10"/>
      <color indexed="8"/>
      <name val="Arial"/>
      <family val="2"/>
    </font>
    <font>
      <i/>
      <sz val="10"/>
      <color indexed="8"/>
      <name val="Arial"/>
      <family val="2"/>
    </font>
    <font>
      <u/>
      <sz val="10"/>
      <color indexed="12"/>
      <name val="Arial"/>
      <family val="2"/>
    </font>
    <font>
      <sz val="8"/>
      <name val="Arial"/>
      <family val="2"/>
    </font>
    <font>
      <b/>
      <sz val="11"/>
      <name val="Corbel"/>
      <family val="2"/>
      <scheme val="minor"/>
    </font>
    <font>
      <sz val="11"/>
      <name val="Corbel"/>
      <family val="2"/>
      <scheme val="minor"/>
    </font>
    <font>
      <sz val="11"/>
      <color indexed="8"/>
      <name val="Corbel"/>
      <family val="2"/>
      <scheme val="minor"/>
    </font>
    <font>
      <b/>
      <sz val="11"/>
      <color indexed="8"/>
      <name val="Corbel"/>
      <family val="2"/>
      <scheme val="minor"/>
    </font>
    <font>
      <i/>
      <sz val="11"/>
      <name val="Corbel"/>
      <family val="2"/>
      <scheme val="minor"/>
    </font>
    <font>
      <b/>
      <u/>
      <sz val="11"/>
      <name val="Corbel"/>
      <family val="2"/>
      <scheme val="minor"/>
    </font>
    <font>
      <b/>
      <sz val="14"/>
      <name val="Corbel"/>
      <family val="2"/>
      <scheme val="minor"/>
    </font>
    <font>
      <sz val="11"/>
      <name val="Calibri"/>
      <family val="2"/>
    </font>
    <font>
      <sz val="10"/>
      <name val="Corbel"/>
      <family val="2"/>
      <scheme val="minor"/>
    </font>
    <font>
      <b/>
      <sz val="14"/>
      <name val="Calibri"/>
      <family val="2"/>
    </font>
    <font>
      <i/>
      <u/>
      <sz val="11"/>
      <name val="Corbel"/>
      <family val="2"/>
      <scheme val="minor"/>
    </font>
    <font>
      <b/>
      <sz val="16"/>
      <name val="Corbel"/>
      <family val="2"/>
      <scheme val="minor"/>
    </font>
    <font>
      <b/>
      <sz val="11"/>
      <name val="Calibri"/>
      <family val="2"/>
    </font>
    <font>
      <b/>
      <u/>
      <sz val="11"/>
      <name val="Calibri"/>
      <family val="2"/>
    </font>
    <font>
      <i/>
      <sz val="11"/>
      <name val="Calibri"/>
      <family val="2"/>
    </font>
    <font>
      <b/>
      <u/>
      <sz val="11"/>
      <color rgb="FFFF0000"/>
      <name val="Corbel"/>
      <family val="2"/>
      <scheme val="minor"/>
    </font>
    <font>
      <sz val="11"/>
      <color rgb="FFFF0000"/>
      <name val="Corbel"/>
      <family val="2"/>
      <scheme val="minor"/>
    </font>
    <font>
      <i/>
      <sz val="11"/>
      <color rgb="FFFF0000"/>
      <name val="Corbel"/>
      <family val="2"/>
      <scheme val="minor"/>
    </font>
    <font>
      <b/>
      <i/>
      <sz val="10"/>
      <name val="Corbel"/>
      <family val="2"/>
      <scheme val="minor"/>
    </font>
    <font>
      <i/>
      <sz val="10"/>
      <name val="Corbel"/>
      <family val="2"/>
      <scheme val="minor"/>
    </font>
    <font>
      <b/>
      <sz val="10"/>
      <name val="Corbel"/>
      <family val="2"/>
      <scheme val="minor"/>
    </font>
    <font>
      <sz val="10"/>
      <color indexed="8"/>
      <name val="Corbel"/>
      <family val="2"/>
      <scheme val="minor"/>
    </font>
    <font>
      <sz val="9"/>
      <name val="Corbel"/>
      <family val="2"/>
      <scheme val="minor"/>
    </font>
    <font>
      <b/>
      <i/>
      <sz val="11"/>
      <name val="Corbel"/>
      <family val="2"/>
      <scheme val="minor"/>
    </font>
    <font>
      <i/>
      <sz val="10"/>
      <name val="Arial"/>
      <family val="2"/>
    </font>
    <font>
      <sz val="11"/>
      <name val="Corbel"/>
      <family val="2"/>
      <scheme val="minor"/>
    </font>
    <font>
      <sz val="10"/>
      <color indexed="13"/>
      <name val="Arial"/>
      <family val="2"/>
    </font>
    <font>
      <b/>
      <u/>
      <sz val="10"/>
      <name val="Arial"/>
      <family val="2"/>
    </font>
    <font>
      <sz val="11"/>
      <name val="Corbel"/>
      <family val="2"/>
      <scheme val="minor"/>
    </font>
    <font>
      <sz val="11"/>
      <name val="Corbel"/>
      <family val="2"/>
      <scheme val="minor"/>
    </font>
    <font>
      <b/>
      <i/>
      <sz val="11"/>
      <color indexed="8"/>
      <name val="Corbel"/>
      <family val="2"/>
      <scheme val="minor"/>
    </font>
    <font>
      <b/>
      <sz val="11"/>
      <color theme="1"/>
      <name val="Corbel"/>
      <family val="2"/>
      <scheme val="minor"/>
    </font>
    <font>
      <sz val="11"/>
      <name val="Arial"/>
      <family val="2"/>
    </font>
    <font>
      <b/>
      <sz val="11"/>
      <name val="Arial"/>
      <family val="2"/>
    </font>
    <font>
      <u/>
      <sz val="11"/>
      <name val="Arial"/>
      <family val="2"/>
    </font>
    <font>
      <b/>
      <i/>
      <sz val="11"/>
      <name val="Arial"/>
      <family val="2"/>
    </font>
    <font>
      <i/>
      <sz val="11"/>
      <name val="Arial"/>
      <family val="2"/>
    </font>
    <font>
      <sz val="9"/>
      <name val="Arial"/>
      <family val="2"/>
    </font>
    <font>
      <b/>
      <i/>
      <sz val="10"/>
      <color rgb="FF000000"/>
      <name val="Corbel"/>
      <family val="2"/>
      <scheme val="minor"/>
    </font>
    <font>
      <sz val="10"/>
      <color rgb="FF000000"/>
      <name val="Corbel"/>
      <family val="2"/>
      <scheme val="minor"/>
    </font>
    <font>
      <b/>
      <sz val="10"/>
      <color rgb="FF000000"/>
      <name val="Corbel"/>
      <family val="2"/>
      <scheme val="minor"/>
    </font>
    <font>
      <sz val="10"/>
      <color rgb="FFFF0000"/>
      <name val="Corbel"/>
      <family val="2"/>
      <scheme val="minor"/>
    </font>
    <font>
      <b/>
      <sz val="12"/>
      <name val="Arial"/>
      <family val="2"/>
    </font>
    <font>
      <sz val="10"/>
      <color rgb="FF000000"/>
      <name val="Arial"/>
      <family val="2"/>
    </font>
    <font>
      <sz val="9"/>
      <color rgb="FF000000"/>
      <name val="Arial"/>
      <family val="2"/>
    </font>
    <font>
      <b/>
      <sz val="9"/>
      <name val="Corbel"/>
      <family val="2"/>
      <scheme val="minor"/>
    </font>
    <font>
      <sz val="8"/>
      <name val="Corbel"/>
      <family val="2"/>
      <scheme val="minor"/>
    </font>
    <font>
      <sz val="9"/>
      <color rgb="FF222222"/>
      <name val="Corbel"/>
      <family val="2"/>
      <scheme val="minor"/>
    </font>
    <font>
      <sz val="11"/>
      <color rgb="FF000000"/>
      <name val="Calibri"/>
      <family val="2"/>
    </font>
    <font>
      <b/>
      <sz val="10"/>
      <color rgb="FF000000"/>
      <name val="Corbel"/>
      <family val="2"/>
      <charset val="1"/>
    </font>
    <font>
      <sz val="9"/>
      <color rgb="FF201F1E"/>
      <name val="Corbel"/>
      <family val="2"/>
      <charset val="1"/>
    </font>
    <font>
      <sz val="11"/>
      <color rgb="FF000000"/>
      <name val="Corbel"/>
      <family val="2"/>
      <scheme val="minor"/>
    </font>
    <font>
      <b/>
      <sz val="11"/>
      <color rgb="FF000000"/>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E38B"/>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top style="medium">
        <color theme="4"/>
      </top>
      <bottom/>
      <diagonal/>
    </border>
    <border>
      <left/>
      <right style="medium">
        <color theme="4"/>
      </right>
      <top style="medium">
        <color theme="4"/>
      </top>
      <bottom/>
      <diagonal/>
    </border>
    <border>
      <left/>
      <right style="medium">
        <color theme="4"/>
      </right>
      <top/>
      <bottom/>
      <diagonal/>
    </border>
    <border>
      <left/>
      <right/>
      <top style="thin">
        <color theme="4"/>
      </top>
      <bottom style="thin">
        <color theme="4"/>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rgb="FFD4D4D4"/>
      </left>
      <right style="thin">
        <color rgb="FFD4D4D4"/>
      </right>
      <top style="thin">
        <color rgb="FFD4D4D4"/>
      </top>
      <bottom style="thin">
        <color rgb="FFD4D4D4"/>
      </bottom>
      <diagonal/>
    </border>
    <border>
      <left style="thin">
        <color theme="4"/>
      </left>
      <right style="thin">
        <color theme="4"/>
      </right>
      <top style="thin">
        <color theme="4"/>
      </top>
      <bottom style="thin">
        <color theme="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alignment vertical="top"/>
      <protection locked="0"/>
    </xf>
    <xf numFmtId="9" fontId="3"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935">
    <xf numFmtId="0" fontId="0" fillId="0" borderId="0" xfId="0"/>
    <xf numFmtId="0" fontId="6" fillId="0" borderId="13" xfId="0" applyFont="1" applyBorder="1" applyAlignment="1">
      <alignment horizontal="left" vertical="top" wrapText="1"/>
    </xf>
    <xf numFmtId="0" fontId="5" fillId="0" borderId="13" xfId="0" applyFont="1" applyBorder="1" applyAlignment="1">
      <alignment horizontal="left" vertical="top" wrapText="1"/>
    </xf>
    <xf numFmtId="0" fontId="7" fillId="0" borderId="13" xfId="0" applyFont="1" applyBorder="1" applyAlignment="1">
      <alignment horizontal="left" vertical="top" wrapText="1"/>
    </xf>
    <xf numFmtId="0" fontId="4" fillId="0" borderId="13" xfId="0" applyFont="1" applyBorder="1" applyAlignment="1">
      <alignment horizontal="center" vertical="top" wrapText="1"/>
    </xf>
    <xf numFmtId="0" fontId="4" fillId="0" borderId="13" xfId="0" applyFont="1" applyBorder="1" applyAlignment="1">
      <alignment horizontal="left" vertical="top" wrapText="1"/>
    </xf>
    <xf numFmtId="0" fontId="6" fillId="0" borderId="0" xfId="0" applyFont="1" applyAlignment="1">
      <alignment wrapText="1"/>
    </xf>
    <xf numFmtId="0" fontId="4" fillId="0" borderId="0" xfId="0" applyFont="1" applyAlignment="1">
      <alignment wrapText="1"/>
    </xf>
    <xf numFmtId="0" fontId="11" fillId="0" borderId="0" xfId="0" applyFont="1"/>
    <xf numFmtId="0" fontId="11" fillId="0" borderId="0" xfId="0" applyFont="1" applyAlignment="1">
      <alignment horizontal="left" vertical="top"/>
    </xf>
    <xf numFmtId="0" fontId="10" fillId="0" borderId="0" xfId="0" applyFont="1"/>
    <xf numFmtId="0" fontId="11" fillId="0" borderId="0" xfId="0" applyFont="1" applyAlignment="1">
      <alignment horizontal="center"/>
    </xf>
    <xf numFmtId="0" fontId="10" fillId="0" borderId="1" xfId="0" applyFont="1" applyBorder="1" applyAlignment="1">
      <alignment horizontal="center" wrapText="1"/>
    </xf>
    <xf numFmtId="0" fontId="10" fillId="0" borderId="0" xfId="0" applyFont="1" applyAlignment="1">
      <alignment vertical="top"/>
    </xf>
    <xf numFmtId="0" fontId="11" fillId="0" borderId="0" xfId="0" applyFont="1" applyAlignment="1">
      <alignment horizontal="center" vertical="center"/>
    </xf>
    <xf numFmtId="0" fontId="11" fillId="0" borderId="0" xfId="0" applyFont="1" applyAlignment="1">
      <alignment vertical="top"/>
    </xf>
    <xf numFmtId="0" fontId="10" fillId="0" borderId="0" xfId="0" applyFont="1" applyAlignment="1">
      <alignment vertical="top" wrapText="1"/>
    </xf>
    <xf numFmtId="49" fontId="11" fillId="0" borderId="1" xfId="0" applyNumberFormat="1" applyFont="1" applyBorder="1" applyAlignment="1">
      <alignment horizontal="center" vertical="center"/>
    </xf>
    <xf numFmtId="0" fontId="10" fillId="0" borderId="0" xfId="0" applyFont="1" applyAlignment="1">
      <alignment horizontal="center" vertical="center" wrapText="1"/>
    </xf>
    <xf numFmtId="0" fontId="11" fillId="0" borderId="0" xfId="0" applyFont="1" applyAlignment="1">
      <alignment wrapText="1"/>
    </xf>
    <xf numFmtId="0" fontId="10" fillId="2" borderId="1" xfId="0" applyFont="1" applyFill="1" applyBorder="1" applyAlignment="1">
      <alignment horizontal="center"/>
    </xf>
    <xf numFmtId="0" fontId="11" fillId="0" borderId="1" xfId="0" applyFont="1" applyBorder="1" applyAlignment="1">
      <alignment horizontal="center" vertical="center"/>
    </xf>
    <xf numFmtId="49" fontId="10" fillId="0" borderId="1" xfId="0" applyNumberFormat="1" applyFont="1" applyBorder="1" applyAlignment="1">
      <alignment horizontal="center"/>
    </xf>
    <xf numFmtId="49" fontId="11" fillId="0" borderId="1" xfId="0" applyNumberFormat="1" applyFont="1" applyBorder="1" applyAlignment="1">
      <alignment horizontal="center"/>
    </xf>
    <xf numFmtId="0" fontId="10" fillId="0" borderId="0" xfId="0" applyFont="1" applyAlignment="1">
      <alignment vertical="center" wrapText="1"/>
    </xf>
    <xf numFmtId="0" fontId="10" fillId="0" borderId="1" xfId="0" applyFont="1" applyBorder="1" applyAlignment="1">
      <alignment vertical="center" wrapText="1"/>
    </xf>
    <xf numFmtId="0" fontId="11" fillId="0" borderId="12" xfId="0" applyFont="1" applyBorder="1" applyAlignment="1">
      <alignment horizontal="left" vertical="center" wrapText="1" indent="2"/>
    </xf>
    <xf numFmtId="0" fontId="10" fillId="0" borderId="12" xfId="0" applyFont="1" applyBorder="1" applyAlignment="1">
      <alignment horizontal="center" vertical="center" wrapText="1"/>
    </xf>
    <xf numFmtId="0" fontId="10" fillId="0" borderId="12" xfId="0" applyFont="1" applyBorder="1" applyAlignment="1">
      <alignment horizontal="center"/>
    </xf>
    <xf numFmtId="0" fontId="10" fillId="0" borderId="12" xfId="0" applyFont="1" applyBorder="1" applyAlignment="1">
      <alignment horizontal="left" vertical="center" wrapText="1"/>
    </xf>
    <xf numFmtId="0" fontId="10" fillId="2" borderId="12" xfId="0" applyFont="1" applyFill="1" applyBorder="1" applyAlignment="1">
      <alignment horizontal="center"/>
    </xf>
    <xf numFmtId="0" fontId="11" fillId="2" borderId="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1" xfId="0" applyFont="1" applyBorder="1" applyAlignment="1">
      <alignment wrapText="1"/>
    </xf>
    <xf numFmtId="0" fontId="11" fillId="2" borderId="1" xfId="0" applyFont="1" applyFill="1" applyBorder="1"/>
    <xf numFmtId="167" fontId="11" fillId="0" borderId="1" xfId="0" applyNumberFormat="1" applyFont="1" applyBorder="1" applyAlignment="1">
      <alignment horizontal="right"/>
    </xf>
    <xf numFmtId="1" fontId="11" fillId="0" borderId="1" xfId="0" applyNumberFormat="1" applyFont="1" applyBorder="1" applyAlignment="1">
      <alignment horizontal="right"/>
    </xf>
    <xf numFmtId="0" fontId="17" fillId="0" borderId="0" xfId="0" applyFont="1" applyAlignment="1">
      <alignment vertical="center" wrapText="1"/>
    </xf>
    <xf numFmtId="0" fontId="17" fillId="0" borderId="1" xfId="0" applyFont="1" applyBorder="1" applyAlignment="1">
      <alignment horizontal="left" vertical="center" indent="2"/>
    </xf>
    <xf numFmtId="0" fontId="22" fillId="0" borderId="0" xfId="0" applyFont="1" applyAlignment="1">
      <alignment horizontal="center" vertical="center" wrapText="1"/>
    </xf>
    <xf numFmtId="0" fontId="11" fillId="0" borderId="0" xfId="0" applyFont="1" applyAlignment="1">
      <alignment horizontal="left" vertical="center"/>
    </xf>
    <xf numFmtId="168" fontId="11" fillId="0" borderId="1" xfId="2" applyNumberFormat="1" applyFont="1" applyBorder="1" applyAlignment="1">
      <alignment horizontal="right"/>
    </xf>
    <xf numFmtId="0" fontId="11" fillId="2" borderId="6" xfId="0" applyFont="1" applyFill="1" applyBorder="1" applyAlignment="1">
      <alignment horizontal="left" vertical="top" wrapText="1"/>
    </xf>
    <xf numFmtId="168" fontId="11" fillId="2" borderId="9" xfId="2" applyNumberFormat="1" applyFont="1" applyFill="1" applyBorder="1" applyAlignment="1">
      <alignment horizontal="right"/>
    </xf>
    <xf numFmtId="168" fontId="11" fillId="2" borderId="5" xfId="2" applyNumberFormat="1" applyFont="1" applyFill="1" applyBorder="1" applyAlignment="1">
      <alignment horizontal="right"/>
    </xf>
    <xf numFmtId="168" fontId="11" fillId="0" borderId="1" xfId="0" applyNumberFormat="1" applyFont="1" applyBorder="1" applyAlignment="1">
      <alignment horizontal="right"/>
    </xf>
    <xf numFmtId="168" fontId="11" fillId="0" borderId="0" xfId="0" applyNumberFormat="1" applyFont="1" applyAlignment="1">
      <alignment horizontal="right"/>
    </xf>
    <xf numFmtId="49" fontId="11" fillId="0" borderId="0" xfId="0" applyNumberFormat="1" applyFont="1" applyAlignment="1">
      <alignment horizontal="center" vertical="center"/>
    </xf>
    <xf numFmtId="9" fontId="11" fillId="0" borderId="0" xfId="0" applyNumberFormat="1" applyFont="1" applyAlignment="1">
      <alignment horizontal="center" vertical="center"/>
    </xf>
    <xf numFmtId="0" fontId="25" fillId="0" borderId="0" xfId="0" applyFont="1" applyAlignment="1">
      <alignment horizontal="left" vertical="center" wrapText="1"/>
    </xf>
    <xf numFmtId="0" fontId="11" fillId="0" borderId="0" xfId="0" applyFont="1" applyAlignment="1">
      <alignment vertical="center" wrapText="1"/>
    </xf>
    <xf numFmtId="0" fontId="26" fillId="0" borderId="0" xfId="0" applyFont="1" applyAlignment="1">
      <alignment horizontal="left" vertical="center" wrapText="1"/>
    </xf>
    <xf numFmtId="0" fontId="14" fillId="0" borderId="4" xfId="0" applyFont="1" applyBorder="1" applyAlignment="1">
      <alignment horizontal="left" vertical="center" wrapText="1" indent="2"/>
    </xf>
    <xf numFmtId="0" fontId="14" fillId="0" borderId="2" xfId="0" applyFont="1" applyBorder="1" applyAlignment="1">
      <alignment horizontal="left" vertical="center" wrapText="1" indent="2"/>
    </xf>
    <xf numFmtId="166" fontId="11" fillId="0" borderId="1" xfId="0" applyNumberFormat="1" applyFont="1" applyBorder="1" applyAlignment="1">
      <alignment horizontal="right" wrapText="1"/>
    </xf>
    <xf numFmtId="0" fontId="18" fillId="0" borderId="1" xfId="0" applyFont="1" applyBorder="1" applyAlignment="1">
      <alignment horizontal="center" vertical="top" wrapText="1"/>
    </xf>
    <xf numFmtId="0" fontId="18" fillId="0" borderId="6" xfId="0" applyFont="1" applyBorder="1" applyAlignment="1">
      <alignment horizontal="center" vertical="top" wrapText="1"/>
    </xf>
    <xf numFmtId="0" fontId="18" fillId="0" borderId="9" xfId="0" applyFont="1" applyBorder="1" applyAlignment="1">
      <alignment horizontal="center" vertical="top" wrapText="1"/>
    </xf>
    <xf numFmtId="0" fontId="18" fillId="0" borderId="5" xfId="0"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vertical="top" wrapText="1"/>
    </xf>
    <xf numFmtId="0" fontId="14" fillId="0" borderId="0" xfId="0" applyFont="1"/>
    <xf numFmtId="172" fontId="11" fillId="0" borderId="6" xfId="0" applyNumberFormat="1" applyFont="1" applyBorder="1" applyAlignment="1">
      <alignment vertical="center"/>
    </xf>
    <xf numFmtId="172" fontId="11" fillId="0" borderId="6" xfId="0" applyNumberFormat="1" applyFont="1" applyBorder="1" applyAlignment="1">
      <alignment vertical="top"/>
    </xf>
    <xf numFmtId="172" fontId="11" fillId="0" borderId="1" xfId="0" applyNumberFormat="1" applyFont="1" applyBorder="1" applyAlignment="1">
      <alignment vertical="center"/>
    </xf>
    <xf numFmtId="0" fontId="11" fillId="0" borderId="0" xfId="0" applyFont="1" applyAlignment="1">
      <alignment horizontal="right" vertical="top"/>
    </xf>
    <xf numFmtId="0" fontId="10" fillId="0" borderId="2" xfId="0" applyFont="1" applyBorder="1" applyAlignment="1">
      <alignment vertical="center"/>
    </xf>
    <xf numFmtId="0" fontId="11" fillId="0" borderId="0" xfId="0" applyFont="1" applyAlignment="1">
      <alignment horizontal="left" wrapText="1" indent="2"/>
    </xf>
    <xf numFmtId="0" fontId="4" fillId="2" borderId="13" xfId="0" applyFont="1" applyFill="1" applyBorder="1" applyAlignment="1">
      <alignment horizontal="center" vertical="center" wrapText="1"/>
    </xf>
    <xf numFmtId="9" fontId="11" fillId="0" borderId="0" xfId="4" applyFont="1"/>
    <xf numFmtId="0" fontId="13" fillId="0" borderId="1" xfId="0" applyFont="1" applyBorder="1" applyAlignment="1">
      <alignment horizontal="center" vertical="center" wrapText="1"/>
    </xf>
    <xf numFmtId="173" fontId="11" fillId="0" borderId="0" xfId="0" applyNumberFormat="1" applyFont="1"/>
    <xf numFmtId="0" fontId="8" fillId="0" borderId="0" xfId="3" applyFill="1" applyAlignment="1" applyProtection="1">
      <alignment horizontal="left" vertical="center"/>
    </xf>
    <xf numFmtId="0" fontId="3" fillId="0" borderId="0" xfId="0" applyFont="1" applyAlignment="1">
      <alignment wrapText="1"/>
    </xf>
    <xf numFmtId="0" fontId="3" fillId="0" borderId="13" xfId="0" applyFont="1" applyBorder="1" applyAlignment="1">
      <alignment horizontal="left" vertical="top" wrapText="1"/>
    </xf>
    <xf numFmtId="37" fontId="11" fillId="0" borderId="0" xfId="1" applyNumberFormat="1" applyFont="1" applyFill="1" applyBorder="1" applyAlignment="1">
      <alignment vertical="center"/>
    </xf>
    <xf numFmtId="37" fontId="10" fillId="0" borderId="1" xfId="7" applyNumberFormat="1" applyFont="1" applyFill="1" applyBorder="1" applyAlignment="1">
      <alignment horizontal="center" vertical="center"/>
    </xf>
    <xf numFmtId="0" fontId="35" fillId="0" borderId="0" xfId="0" applyFont="1"/>
    <xf numFmtId="0" fontId="35" fillId="0" borderId="0" xfId="0" applyFont="1" applyAlignment="1">
      <alignment vertical="top"/>
    </xf>
    <xf numFmtId="0" fontId="35" fillId="0" borderId="0" xfId="0" applyFont="1" applyAlignment="1">
      <alignment horizontal="left" vertical="top"/>
    </xf>
    <xf numFmtId="0" fontId="38" fillId="0" borderId="0" xfId="0" applyFont="1"/>
    <xf numFmtId="0" fontId="38" fillId="0" borderId="0" xfId="0" applyFont="1" applyAlignment="1">
      <alignment vertical="center" wrapText="1"/>
    </xf>
    <xf numFmtId="0" fontId="38" fillId="0" borderId="0" xfId="0" applyFont="1" applyAlignment="1">
      <alignment vertical="top" wrapText="1"/>
    </xf>
    <xf numFmtId="0" fontId="38" fillId="0" borderId="0" xfId="0" applyFont="1" applyAlignment="1">
      <alignment horizontal="center" vertical="center" wrapText="1"/>
    </xf>
    <xf numFmtId="0" fontId="38" fillId="0" borderId="0" xfId="0" applyFont="1" applyAlignment="1">
      <alignment horizontal="left" vertical="top"/>
    </xf>
    <xf numFmtId="0" fontId="39" fillId="0" borderId="0" xfId="0" applyFont="1"/>
    <xf numFmtId="0" fontId="39" fillId="0" borderId="0" xfId="0" applyFont="1" applyAlignment="1">
      <alignment horizontal="left" vertical="top"/>
    </xf>
    <xf numFmtId="0" fontId="39" fillId="0" borderId="0" xfId="0" applyFont="1" applyAlignment="1">
      <alignment vertical="top" wrapText="1"/>
    </xf>
    <xf numFmtId="0" fontId="40" fillId="0" borderId="0" xfId="0" applyFont="1" applyAlignment="1">
      <alignment horizontal="center" vertical="center" wrapText="1"/>
    </xf>
    <xf numFmtId="0" fontId="11" fillId="0" borderId="1" xfId="0" applyFont="1" applyBorder="1" applyAlignment="1">
      <alignment horizontal="center"/>
    </xf>
    <xf numFmtId="9" fontId="11" fillId="0" borderId="0" xfId="4" applyFont="1" applyFill="1" applyAlignment="1">
      <alignment horizontal="center"/>
    </xf>
    <xf numFmtId="0" fontId="12" fillId="0" borderId="1" xfId="0" applyFont="1" applyBorder="1" applyAlignment="1">
      <alignment vertical="top"/>
    </xf>
    <xf numFmtId="5" fontId="13" fillId="0" borderId="6" xfId="0" applyNumberFormat="1" applyFont="1" applyBorder="1" applyAlignment="1">
      <alignment vertical="center" wrapText="1"/>
    </xf>
    <xf numFmtId="0" fontId="12" fillId="0" borderId="19" xfId="0" applyFont="1" applyBorder="1" applyAlignment="1">
      <alignment horizontal="center" vertical="top" wrapText="1"/>
    </xf>
    <xf numFmtId="0" fontId="35" fillId="0" borderId="0" xfId="0" applyFont="1" applyAlignment="1">
      <alignment horizontal="center"/>
    </xf>
    <xf numFmtId="0" fontId="12" fillId="0" borderId="0" xfId="0" applyFont="1" applyAlignment="1">
      <alignment horizontal="left" wrapText="1"/>
    </xf>
    <xf numFmtId="9" fontId="11" fillId="0" borderId="1" xfId="4"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0" fontId="10" fillId="2" borderId="6" xfId="0" applyFont="1" applyFill="1" applyBorder="1"/>
    <xf numFmtId="0" fontId="10" fillId="2" borderId="9" xfId="0" applyFont="1" applyFill="1" applyBorder="1"/>
    <xf numFmtId="0" fontId="11" fillId="0" borderId="6" xfId="0" applyFont="1" applyBorder="1" applyAlignment="1">
      <alignment vertical="top"/>
    </xf>
    <xf numFmtId="9" fontId="11" fillId="0" borderId="1" xfId="4" applyFont="1" applyFill="1" applyBorder="1" applyAlignment="1">
      <alignment horizontal="center" vertical="center"/>
    </xf>
    <xf numFmtId="0" fontId="11" fillId="0" borderId="6" xfId="0" applyFont="1" applyBorder="1" applyAlignment="1">
      <alignment vertical="center"/>
    </xf>
    <xf numFmtId="171" fontId="11" fillId="0" borderId="0" xfId="2" applyNumberFormat="1" applyFont="1" applyBorder="1" applyAlignment="1">
      <alignment horizontal="center" vertical="center"/>
    </xf>
    <xf numFmtId="0" fontId="11" fillId="0" borderId="0" xfId="0" applyFont="1" applyAlignment="1">
      <alignment vertical="center"/>
    </xf>
    <xf numFmtId="9" fontId="10" fillId="0" borderId="1" xfId="0" applyNumberFormat="1" applyFont="1" applyBorder="1" applyAlignment="1">
      <alignment horizontal="center" wrapText="1"/>
    </xf>
    <xf numFmtId="0" fontId="11" fillId="0" borderId="2" xfId="0" applyFont="1" applyBorder="1" applyAlignment="1">
      <alignment wrapText="1"/>
    </xf>
    <xf numFmtId="0" fontId="11" fillId="0" borderId="8" xfId="0" applyFont="1" applyBorder="1" applyAlignment="1">
      <alignment wrapText="1"/>
    </xf>
    <xf numFmtId="0" fontId="12" fillId="0" borderId="0" xfId="0" applyFont="1"/>
    <xf numFmtId="167" fontId="11" fillId="0" borderId="1" xfId="0" applyNumberFormat="1" applyFont="1" applyBorder="1"/>
    <xf numFmtId="167" fontId="11" fillId="0" borderId="1" xfId="0" applyNumberFormat="1" applyFont="1" applyBorder="1" applyAlignment="1">
      <alignment horizontal="center" vertical="center"/>
    </xf>
    <xf numFmtId="0" fontId="11" fillId="3" borderId="3" xfId="0" applyFont="1" applyFill="1" applyBorder="1"/>
    <xf numFmtId="49" fontId="11" fillId="0" borderId="3" xfId="0" applyNumberFormat="1" applyFont="1" applyBorder="1" applyAlignment="1">
      <alignment horizontal="center" vertical="center"/>
    </xf>
    <xf numFmtId="0" fontId="11" fillId="0" borderId="12" xfId="0" applyFont="1" applyBorder="1"/>
    <xf numFmtId="0" fontId="10" fillId="0" borderId="12" xfId="0" applyFont="1" applyBorder="1" applyAlignment="1">
      <alignment vertical="center" wrapText="1"/>
    </xf>
    <xf numFmtId="0" fontId="11" fillId="0" borderId="0" xfId="0" applyFont="1" applyAlignment="1">
      <alignment horizontal="left" vertical="center" wrapText="1" indent="2"/>
    </xf>
    <xf numFmtId="0" fontId="11" fillId="0" borderId="1" xfId="0" applyFont="1" applyBorder="1" applyAlignment="1">
      <alignment horizontal="center" wrapText="1"/>
    </xf>
    <xf numFmtId="0" fontId="11" fillId="0" borderId="0" xfId="0" applyFont="1" applyAlignment="1">
      <alignment horizontal="left" vertical="center" wrapText="1" indent="4"/>
    </xf>
    <xf numFmtId="168" fontId="10" fillId="0" borderId="0" xfId="0" applyNumberFormat="1" applyFont="1" applyAlignment="1">
      <alignment horizontal="center" vertical="center" wrapText="1"/>
    </xf>
    <xf numFmtId="0" fontId="15" fillId="0" borderId="0" xfId="0" applyFont="1" applyAlignment="1">
      <alignment vertical="center" wrapText="1"/>
    </xf>
    <xf numFmtId="16" fontId="10" fillId="0" borderId="1" xfId="0" applyNumberFormat="1" applyFont="1" applyBorder="1" applyAlignment="1">
      <alignment horizontal="center" vertical="center" wrapText="1"/>
    </xf>
    <xf numFmtId="0" fontId="11" fillId="0" borderId="6" xfId="0" applyFont="1" applyBorder="1" applyAlignment="1">
      <alignment horizontal="left" vertical="center" indent="2"/>
    </xf>
    <xf numFmtId="0" fontId="10" fillId="0" borderId="0" xfId="0" applyFont="1" applyAlignment="1">
      <alignment vertical="center"/>
    </xf>
    <xf numFmtId="37" fontId="10" fillId="0" borderId="0" xfId="7" applyNumberFormat="1" applyFont="1" applyFill="1" applyBorder="1" applyAlignment="1">
      <alignment horizontal="center" vertical="center"/>
    </xf>
    <xf numFmtId="0" fontId="42" fillId="0" borderId="0" xfId="0" applyFont="1"/>
    <xf numFmtId="9" fontId="11" fillId="0" borderId="0" xfId="4" applyFont="1" applyAlignment="1">
      <alignment vertical="center" wrapText="1"/>
    </xf>
    <xf numFmtId="5" fontId="11" fillId="0" borderId="0" xfId="4" applyNumberFormat="1" applyFont="1" applyAlignment="1">
      <alignment vertical="center" wrapText="1"/>
    </xf>
    <xf numFmtId="168" fontId="10" fillId="0" borderId="0" xfId="0" applyNumberFormat="1" applyFont="1"/>
    <xf numFmtId="9" fontId="11" fillId="0" borderId="0" xfId="4" applyFont="1" applyBorder="1" applyAlignment="1">
      <alignment vertical="center" wrapText="1"/>
    </xf>
    <xf numFmtId="5" fontId="13" fillId="0" borderId="0" xfId="0" applyNumberFormat="1" applyFont="1" applyAlignment="1">
      <alignment vertical="center" wrapText="1"/>
    </xf>
    <xf numFmtId="9" fontId="13" fillId="0" borderId="0" xfId="4" applyFont="1" applyBorder="1" applyAlignment="1">
      <alignment horizontal="center" vertical="center" wrapText="1"/>
    </xf>
    <xf numFmtId="9" fontId="41" fillId="0" borderId="0" xfId="4" applyFont="1" applyBorder="1" applyAlignment="1">
      <alignment horizontal="center"/>
    </xf>
    <xf numFmtId="0" fontId="11" fillId="0" borderId="2" xfId="0" applyFont="1" applyBorder="1" applyAlignment="1">
      <alignment horizontal="center"/>
    </xf>
    <xf numFmtId="0" fontId="31" fillId="0" borderId="0" xfId="0" applyFont="1" applyAlignment="1">
      <alignment vertical="top" wrapText="1"/>
    </xf>
    <xf numFmtId="0" fontId="12" fillId="0" borderId="1" xfId="0" applyFont="1" applyBorder="1"/>
    <xf numFmtId="0" fontId="11" fillId="0" borderId="1" xfId="0" applyFont="1" applyBorder="1"/>
    <xf numFmtId="0" fontId="12" fillId="3" borderId="0" xfId="0" applyFont="1" applyFill="1" applyAlignment="1">
      <alignment horizontal="left" vertical="top" wrapText="1"/>
    </xf>
    <xf numFmtId="0" fontId="11" fillId="3" borderId="0" xfId="0" applyFont="1" applyFill="1" applyAlignment="1">
      <alignment horizontal="left" vertical="top" wrapText="1"/>
    </xf>
    <xf numFmtId="1" fontId="11" fillId="0" borderId="0" xfId="0" applyNumberFormat="1" applyFont="1" applyAlignment="1">
      <alignment horizontal="right"/>
    </xf>
    <xf numFmtId="9" fontId="11" fillId="0" borderId="0" xfId="4" applyFont="1" applyBorder="1" applyAlignment="1">
      <alignment horizontal="center"/>
    </xf>
    <xf numFmtId="0" fontId="11" fillId="0" borderId="0" xfId="0" applyFont="1" applyAlignment="1">
      <alignment horizontal="center" wrapText="1"/>
    </xf>
    <xf numFmtId="0" fontId="11" fillId="0" borderId="0" xfId="0" applyFont="1" applyAlignment="1">
      <alignment horizontal="right"/>
    </xf>
    <xf numFmtId="0" fontId="11" fillId="2" borderId="1" xfId="0" applyFont="1" applyFill="1" applyBorder="1" applyAlignment="1">
      <alignment vertical="center"/>
    </xf>
    <xf numFmtId="0" fontId="11" fillId="0" borderId="0" xfId="0" applyFont="1" applyAlignment="1">
      <alignment horizontal="left" vertical="center" indent="1"/>
    </xf>
    <xf numFmtId="0" fontId="13" fillId="0" borderId="0" xfId="0" applyFont="1" applyAlignment="1">
      <alignment horizontal="center" vertical="top" wrapText="1"/>
    </xf>
    <xf numFmtId="0" fontId="12" fillId="0" borderId="0" xfId="0" applyFont="1" applyAlignment="1">
      <alignment wrapText="1"/>
    </xf>
    <xf numFmtId="0" fontId="12" fillId="0" borderId="0" xfId="0" applyFont="1" applyAlignment="1">
      <alignment vertical="top" wrapText="1"/>
    </xf>
    <xf numFmtId="0" fontId="11" fillId="0" borderId="0" xfId="0" applyFont="1" applyAlignment="1">
      <alignment horizontal="left" indent="1"/>
    </xf>
    <xf numFmtId="165" fontId="11" fillId="0" borderId="0" xfId="0" applyNumberFormat="1" applyFont="1" applyAlignment="1">
      <alignment horizontal="center" vertical="center"/>
    </xf>
    <xf numFmtId="0" fontId="10" fillId="0" borderId="14" xfId="0" applyFont="1" applyBorder="1" applyAlignment="1">
      <alignment vertical="center"/>
    </xf>
    <xf numFmtId="0" fontId="13" fillId="0" borderId="0" xfId="0" applyFont="1" applyAlignment="1">
      <alignment wrapText="1"/>
    </xf>
    <xf numFmtId="9" fontId="11" fillId="0" borderId="0" xfId="4" applyFont="1" applyFill="1" applyBorder="1" applyAlignment="1">
      <alignment horizontal="center"/>
    </xf>
    <xf numFmtId="9" fontId="11" fillId="0" borderId="0" xfId="4" applyFont="1" applyFill="1"/>
    <xf numFmtId="9" fontId="11" fillId="0" borderId="0" xfId="4" applyFont="1" applyFill="1" applyBorder="1" applyAlignment="1">
      <alignment horizontal="left"/>
    </xf>
    <xf numFmtId="0" fontId="10" fillId="0" borderId="0" xfId="0" applyFont="1" applyAlignment="1">
      <alignment horizontal="left" vertical="top"/>
    </xf>
    <xf numFmtId="5" fontId="11" fillId="0" borderId="0" xfId="2" applyNumberFormat="1" applyFont="1" applyBorder="1" applyAlignment="1">
      <alignment horizontal="center"/>
    </xf>
    <xf numFmtId="0" fontId="10" fillId="0" borderId="0" xfId="0" applyFont="1" applyAlignment="1">
      <alignment horizontal="center" vertical="top" wrapText="1"/>
    </xf>
    <xf numFmtId="0" fontId="11" fillId="0" borderId="1" xfId="0" applyFont="1" applyBorder="1" applyAlignment="1">
      <alignment horizontal="right" vertical="top"/>
    </xf>
    <xf numFmtId="9" fontId="10"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49" fontId="10" fillId="0" borderId="0" xfId="0" applyNumberFormat="1" applyFont="1" applyAlignment="1">
      <alignment vertical="center" wrapText="1"/>
    </xf>
    <xf numFmtId="0" fontId="11" fillId="0" borderId="0" xfId="0" applyFont="1" applyAlignment="1">
      <alignment horizontal="center" vertical="center" wrapText="1"/>
    </xf>
    <xf numFmtId="0" fontId="11" fillId="0" borderId="5" xfId="0" applyFont="1" applyBorder="1" applyAlignment="1">
      <alignment vertical="center"/>
    </xf>
    <xf numFmtId="0" fontId="11" fillId="0" borderId="7" xfId="0" applyFont="1" applyBorder="1" applyAlignment="1">
      <alignment vertical="center"/>
    </xf>
    <xf numFmtId="0" fontId="11" fillId="0" borderId="7" xfId="0" applyFont="1" applyBorder="1" applyAlignment="1">
      <alignment vertical="top" wrapText="1"/>
    </xf>
    <xf numFmtId="0" fontId="10" fillId="4" borderId="10" xfId="0" applyFont="1" applyFill="1" applyBorder="1" applyAlignment="1">
      <alignment vertical="center" wrapText="1"/>
    </xf>
    <xf numFmtId="0" fontId="10" fillId="4" borderId="15" xfId="0" applyFont="1" applyFill="1" applyBorder="1" applyAlignment="1">
      <alignment vertical="center" wrapText="1"/>
    </xf>
    <xf numFmtId="0" fontId="10" fillId="0" borderId="15" xfId="0" applyFont="1" applyBorder="1" applyAlignment="1">
      <alignment vertical="center" wrapText="1"/>
    </xf>
    <xf numFmtId="0" fontId="10" fillId="0" borderId="11" xfId="0" applyFont="1" applyBorder="1" applyAlignment="1">
      <alignment vertical="center" wrapText="1"/>
    </xf>
    <xf numFmtId="0" fontId="10" fillId="4" borderId="0" xfId="0" applyFont="1" applyFill="1" applyAlignment="1">
      <alignment vertical="center" wrapText="1"/>
    </xf>
    <xf numFmtId="0" fontId="11" fillId="0" borderId="7" xfId="0" applyFont="1" applyBorder="1" applyAlignment="1">
      <alignment horizontal="left" vertical="top" wrapText="1"/>
    </xf>
    <xf numFmtId="0" fontId="15" fillId="4" borderId="9"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1" fillId="0" borderId="9" xfId="0" applyFont="1" applyBorder="1" applyAlignment="1">
      <alignment horizontal="left" vertical="center" indent="2"/>
    </xf>
    <xf numFmtId="0" fontId="11" fillId="0" borderId="5" xfId="0" applyFont="1" applyBorder="1" applyAlignment="1">
      <alignment horizontal="left" vertical="center" indent="2"/>
    </xf>
    <xf numFmtId="0" fontId="15" fillId="4" borderId="0" xfId="0" applyFont="1" applyFill="1" applyAlignment="1">
      <alignment vertical="center" wrapText="1"/>
    </xf>
    <xf numFmtId="9" fontId="11" fillId="0" borderId="9" xfId="4" applyFont="1" applyBorder="1" applyAlignment="1">
      <alignment horizontal="left" vertical="center" wrapText="1" indent="2"/>
    </xf>
    <xf numFmtId="9" fontId="11" fillId="0" borderId="9" xfId="0" applyNumberFormat="1" applyFont="1" applyBorder="1" applyAlignment="1">
      <alignment horizontal="left" vertical="center" wrapText="1"/>
    </xf>
    <xf numFmtId="0" fontId="12" fillId="0" borderId="1"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0" fillId="0" borderId="1" xfId="0" applyFont="1" applyBorder="1" applyAlignment="1">
      <alignment horizontal="left" vertical="center" wrapText="1" indent="2"/>
    </xf>
    <xf numFmtId="49" fontId="10" fillId="0" borderId="1" xfId="0" applyNumberFormat="1" applyFont="1" applyBorder="1" applyAlignment="1">
      <alignment horizontal="center" vertical="center" wrapText="1"/>
    </xf>
    <xf numFmtId="0" fontId="12" fillId="0" borderId="16" xfId="0" applyFont="1" applyBorder="1" applyAlignment="1">
      <alignment vertical="top" wrapText="1"/>
    </xf>
    <xf numFmtId="0" fontId="12" fillId="0" borderId="17" xfId="0" applyFont="1" applyBorder="1" applyAlignment="1">
      <alignment vertical="top" wrapText="1"/>
    </xf>
    <xf numFmtId="0" fontId="12" fillId="0" borderId="17" xfId="0" applyFont="1" applyBorder="1" applyAlignment="1">
      <alignment horizontal="center" vertical="top" wrapText="1"/>
    </xf>
    <xf numFmtId="0" fontId="12" fillId="0" borderId="18" xfId="0" applyFont="1" applyBorder="1" applyAlignment="1">
      <alignment vertical="top" wrapText="1"/>
    </xf>
    <xf numFmtId="0" fontId="12" fillId="0" borderId="19" xfId="0" applyFont="1" applyBorder="1" applyAlignment="1">
      <alignment vertical="top" wrapText="1"/>
    </xf>
    <xf numFmtId="10" fontId="11" fillId="0" borderId="1" xfId="4" applyNumberFormat="1" applyFont="1" applyFill="1" applyBorder="1" applyAlignment="1">
      <alignment horizontal="center" vertical="center"/>
    </xf>
    <xf numFmtId="49" fontId="11" fillId="0" borderId="1" xfId="0" applyNumberFormat="1" applyFont="1" applyBorder="1" applyAlignment="1">
      <alignment horizontal="left" vertical="center" indent="2"/>
    </xf>
    <xf numFmtId="0" fontId="10" fillId="0" borderId="1" xfId="0" applyFont="1" applyBorder="1" applyAlignment="1">
      <alignment vertical="center"/>
    </xf>
    <xf numFmtId="10" fontId="10" fillId="0" borderId="1" xfId="4" applyNumberFormat="1" applyFont="1" applyBorder="1" applyAlignment="1">
      <alignment horizontal="center" vertical="center"/>
    </xf>
    <xf numFmtId="37" fontId="11" fillId="0" borderId="0" xfId="0" applyNumberFormat="1" applyFont="1"/>
    <xf numFmtId="0" fontId="14" fillId="0" borderId="10" xfId="0" applyFont="1" applyBorder="1" applyAlignment="1">
      <alignment horizontal="left" vertical="center" wrapText="1" indent="4"/>
    </xf>
    <xf numFmtId="0" fontId="14" fillId="0" borderId="15" xfId="0" applyFont="1" applyBorder="1" applyAlignment="1">
      <alignment horizontal="left" vertical="center" wrapText="1" indent="4"/>
    </xf>
    <xf numFmtId="0" fontId="14" fillId="0" borderId="11" xfId="0" applyFont="1" applyBorder="1" applyAlignment="1">
      <alignment horizontal="left" vertical="center" wrapText="1" indent="4"/>
    </xf>
    <xf numFmtId="0" fontId="14" fillId="0" borderId="0" xfId="0" applyFont="1" applyAlignment="1">
      <alignment horizontal="left" vertical="center" wrapText="1" indent="4"/>
    </xf>
    <xf numFmtId="0" fontId="42" fillId="0" borderId="0" xfId="0" applyFont="1" applyAlignment="1">
      <alignment wrapText="1"/>
    </xf>
    <xf numFmtId="172" fontId="11" fillId="0" borderId="0" xfId="0" applyNumberFormat="1" applyFont="1" applyAlignment="1">
      <alignment vertical="center"/>
    </xf>
    <xf numFmtId="5" fontId="11" fillId="0" borderId="0" xfId="0" applyNumberFormat="1" applyFont="1"/>
    <xf numFmtId="5" fontId="11" fillId="0" borderId="0" xfId="4" applyNumberFormat="1" applyFont="1"/>
    <xf numFmtId="3" fontId="0" fillId="0" borderId="0" xfId="0" applyNumberFormat="1"/>
    <xf numFmtId="0" fontId="0" fillId="0" borderId="0" xfId="0" applyAlignment="1">
      <alignment wrapText="1"/>
    </xf>
    <xf numFmtId="0" fontId="10" fillId="0" borderId="1" xfId="0" applyFont="1" applyBorder="1" applyAlignment="1">
      <alignment horizontal="center"/>
    </xf>
    <xf numFmtId="0" fontId="11" fillId="0" borderId="1" xfId="0" applyFont="1" applyBorder="1" applyAlignment="1">
      <alignment vertical="center"/>
    </xf>
    <xf numFmtId="0" fontId="11" fillId="0" borderId="0" xfId="0" applyFont="1" applyAlignment="1">
      <alignment horizontal="left" vertical="top" wrapText="1"/>
    </xf>
    <xf numFmtId="0" fontId="11" fillId="0" borderId="2" xfId="0" applyFont="1" applyBorder="1"/>
    <xf numFmtId="0" fontId="11" fillId="0" borderId="1" xfId="0" applyFont="1" applyBorder="1" applyAlignment="1">
      <alignment horizontal="left" vertical="center"/>
    </xf>
    <xf numFmtId="0" fontId="10" fillId="0" borderId="0" xfId="0" applyFont="1" applyAlignment="1">
      <alignment horizontal="center" vertical="center"/>
    </xf>
    <xf numFmtId="0" fontId="11" fillId="0" borderId="7" xfId="0" applyFont="1" applyBorder="1" applyAlignment="1">
      <alignment vertical="center" wrapText="1"/>
    </xf>
    <xf numFmtId="0" fontId="10" fillId="0" borderId="27" xfId="0" applyFont="1" applyBorder="1" applyAlignment="1">
      <alignment horizontal="center" vertical="center"/>
    </xf>
    <xf numFmtId="0" fontId="11" fillId="0" borderId="30" xfId="0" applyFont="1" applyBorder="1"/>
    <xf numFmtId="0" fontId="10" fillId="0" borderId="32" xfId="0" applyFont="1" applyBorder="1"/>
    <xf numFmtId="0" fontId="11" fillId="0" borderId="32" xfId="0" applyFont="1" applyBorder="1"/>
    <xf numFmtId="0" fontId="11" fillId="0" borderId="33" xfId="0" applyFont="1" applyBorder="1"/>
    <xf numFmtId="37" fontId="11" fillId="0" borderId="34" xfId="0" applyNumberFormat="1" applyFont="1" applyBorder="1"/>
    <xf numFmtId="0" fontId="11" fillId="0" borderId="31" xfId="0" applyFont="1" applyBorder="1"/>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32" xfId="0" applyFont="1" applyBorder="1" applyAlignment="1">
      <alignment horizontal="left" vertical="center"/>
    </xf>
    <xf numFmtId="0" fontId="10" fillId="0" borderId="28" xfId="0" applyFont="1" applyBorder="1" applyAlignment="1">
      <alignment horizontal="center" vertical="center" wrapText="1"/>
    </xf>
    <xf numFmtId="0" fontId="11" fillId="0" borderId="34" xfId="0" applyFont="1" applyBorder="1" applyAlignment="1">
      <alignment horizontal="left" vertical="center"/>
    </xf>
    <xf numFmtId="0" fontId="11"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left" wrapText="1" indent="1"/>
    </xf>
    <xf numFmtId="0" fontId="21" fillId="0" borderId="0" xfId="0" applyFont="1" applyAlignment="1">
      <alignment vertical="center"/>
    </xf>
    <xf numFmtId="0" fontId="12" fillId="0" borderId="0" xfId="0" applyFont="1" applyAlignment="1">
      <alignment horizontal="left" wrapText="1" indent="2"/>
    </xf>
    <xf numFmtId="14" fontId="11" fillId="0" borderId="0" xfId="0" quotePrefix="1" applyNumberFormat="1" applyFont="1"/>
    <xf numFmtId="49" fontId="11" fillId="0" borderId="0" xfId="0" quotePrefix="1" applyNumberFormat="1" applyFont="1" applyAlignment="1">
      <alignment horizontal="center" vertical="center"/>
    </xf>
    <xf numFmtId="49" fontId="11" fillId="0" borderId="0" xfId="0" applyNumberFormat="1" applyFont="1"/>
    <xf numFmtId="0" fontId="10" fillId="6" borderId="0" xfId="0" applyFont="1" applyFill="1" applyAlignment="1">
      <alignment vertical="center"/>
    </xf>
    <xf numFmtId="0" fontId="10" fillId="6" borderId="0" xfId="0" applyFont="1" applyFill="1" applyAlignment="1">
      <alignment horizontal="center" vertical="center"/>
    </xf>
    <xf numFmtId="0" fontId="14" fillId="0" borderId="0" xfId="0" applyFont="1" applyAlignment="1">
      <alignment vertical="center"/>
    </xf>
    <xf numFmtId="37" fontId="11" fillId="0" borderId="0" xfId="0" applyNumberFormat="1" applyFont="1" applyAlignment="1">
      <alignment horizontal="right"/>
    </xf>
    <xf numFmtId="176" fontId="11" fillId="0" borderId="0" xfId="1" applyNumberFormat="1" applyFont="1" applyFill="1" applyBorder="1" applyAlignment="1">
      <alignment horizontal="right"/>
    </xf>
    <xf numFmtId="176" fontId="10" fillId="0" borderId="0" xfId="1" applyNumberFormat="1" applyFont="1" applyFill="1" applyBorder="1" applyAlignment="1">
      <alignment horizontal="right"/>
    </xf>
    <xf numFmtId="176" fontId="14" fillId="6" borderId="0" xfId="1" applyNumberFormat="1" applyFont="1" applyFill="1" applyBorder="1" applyAlignment="1">
      <alignment horizontal="right"/>
    </xf>
    <xf numFmtId="37" fontId="11" fillId="0" borderId="34" xfId="0" applyNumberFormat="1" applyFont="1" applyBorder="1" applyAlignment="1">
      <alignment horizontal="right"/>
    </xf>
    <xf numFmtId="37" fontId="10" fillId="0" borderId="30" xfId="0" applyNumberFormat="1" applyFont="1" applyBorder="1" applyAlignment="1">
      <alignment horizontal="right"/>
    </xf>
    <xf numFmtId="37" fontId="10" fillId="0" borderId="31" xfId="0" applyNumberFormat="1" applyFont="1" applyBorder="1" applyAlignment="1">
      <alignment horizontal="right"/>
    </xf>
    <xf numFmtId="0" fontId="30" fillId="0" borderId="28" xfId="0" applyFont="1" applyBorder="1" applyAlignment="1">
      <alignment horizontal="center" vertical="center"/>
    </xf>
    <xf numFmtId="0" fontId="18" fillId="0" borderId="0" xfId="0" applyFont="1" applyAlignment="1">
      <alignment horizontal="left" vertical="center" wrapText="1"/>
    </xf>
    <xf numFmtId="0" fontId="55" fillId="0" borderId="28" xfId="0" applyFont="1" applyBorder="1" applyAlignment="1">
      <alignment horizontal="center" vertical="center" wrapText="1"/>
    </xf>
    <xf numFmtId="0" fontId="32" fillId="0" borderId="0" xfId="0" applyFont="1" applyAlignment="1">
      <alignment horizontal="left" vertical="center" wrapText="1"/>
    </xf>
    <xf numFmtId="0" fontId="56" fillId="0" borderId="0" xfId="0" applyFont="1" applyAlignment="1">
      <alignment horizontal="left" vertical="center" wrapText="1"/>
    </xf>
    <xf numFmtId="0" fontId="57" fillId="0" borderId="0" xfId="0" applyFont="1" applyAlignment="1">
      <alignment vertical="center" wrapText="1"/>
    </xf>
    <xf numFmtId="0" fontId="55" fillId="0" borderId="29" xfId="0" applyFont="1" applyBorder="1" applyAlignment="1">
      <alignment horizontal="center" vertical="center" wrapText="1"/>
    </xf>
    <xf numFmtId="0" fontId="57" fillId="0" borderId="30" xfId="0" applyFont="1" applyBorder="1" applyAlignment="1">
      <alignment vertical="center" wrapText="1"/>
    </xf>
    <xf numFmtId="169" fontId="18" fillId="0" borderId="30" xfId="4" applyNumberFormat="1" applyFont="1" applyBorder="1" applyAlignment="1">
      <alignment horizontal="center" vertical="center" wrapText="1"/>
    </xf>
    <xf numFmtId="169" fontId="18" fillId="0" borderId="31" xfId="4" applyNumberFormat="1" applyFont="1" applyBorder="1" applyAlignment="1">
      <alignment horizontal="center" vertical="center" wrapText="1"/>
    </xf>
    <xf numFmtId="0" fontId="30" fillId="0" borderId="0" xfId="0" applyFont="1" applyAlignment="1">
      <alignment horizontal="center" vertical="center" wrapText="1"/>
    </xf>
    <xf numFmtId="3" fontId="4" fillId="0" borderId="0" xfId="0" applyNumberFormat="1" applyFont="1" applyAlignment="1">
      <alignment horizontal="right"/>
    </xf>
    <xf numFmtId="0" fontId="11" fillId="0" borderId="27" xfId="0" applyFont="1" applyBorder="1" applyAlignment="1">
      <alignment horizontal="left" vertical="top"/>
    </xf>
    <xf numFmtId="0" fontId="10" fillId="0" borderId="28" xfId="0" applyFont="1" applyBorder="1" applyAlignment="1">
      <alignment horizontal="left" vertical="top"/>
    </xf>
    <xf numFmtId="0" fontId="11" fillId="0" borderId="34" xfId="0" applyFont="1" applyBorder="1"/>
    <xf numFmtId="0" fontId="11" fillId="0" borderId="28" xfId="0" applyFont="1" applyBorder="1"/>
    <xf numFmtId="0" fontId="10" fillId="0" borderId="29" xfId="0" applyFont="1" applyBorder="1" applyAlignment="1">
      <alignment horizontal="left" vertical="top"/>
    </xf>
    <xf numFmtId="1" fontId="11" fillId="0" borderId="30" xfId="0" applyNumberFormat="1" applyFont="1" applyBorder="1"/>
    <xf numFmtId="0" fontId="10" fillId="0" borderId="27" xfId="0" applyFont="1" applyBorder="1" applyAlignment="1">
      <alignment horizontal="left" vertical="top"/>
    </xf>
    <xf numFmtId="0" fontId="10" fillId="0" borderId="0" xfId="0" applyFont="1" applyAlignment="1">
      <alignment horizontal="center" wrapText="1"/>
    </xf>
    <xf numFmtId="0" fontId="11" fillId="0" borderId="0" xfId="0" applyFont="1" applyAlignment="1">
      <alignment horizontal="center" vertical="top"/>
    </xf>
    <xf numFmtId="0" fontId="12" fillId="0" borderId="0" xfId="0" applyFont="1" applyAlignment="1">
      <alignment horizontal="left" wrapText="1" indent="1"/>
    </xf>
    <xf numFmtId="0" fontId="13" fillId="0" borderId="0" xfId="0" applyFont="1"/>
    <xf numFmtId="0" fontId="11" fillId="2" borderId="0" xfId="0" applyFont="1" applyFill="1" applyAlignment="1">
      <alignment vertical="top" wrapText="1"/>
    </xf>
    <xf numFmtId="9" fontId="10" fillId="0" borderId="0" xfId="4" applyFont="1" applyBorder="1" applyAlignment="1">
      <alignment horizontal="center" vertical="center"/>
    </xf>
    <xf numFmtId="9" fontId="11" fillId="0" borderId="0" xfId="0" applyNumberFormat="1" applyFont="1"/>
    <xf numFmtId="10" fontId="11" fillId="0" borderId="0" xfId="0" applyNumberFormat="1" applyFont="1"/>
    <xf numFmtId="166" fontId="11" fillId="0" borderId="0" xfId="0" applyNumberFormat="1" applyFont="1"/>
    <xf numFmtId="16" fontId="11" fillId="0" borderId="0" xfId="0" applyNumberFormat="1" applyFont="1" applyAlignment="1">
      <alignment horizontal="center"/>
    </xf>
    <xf numFmtId="167" fontId="11" fillId="0" borderId="0" xfId="0" applyNumberFormat="1" applyFont="1" applyAlignment="1">
      <alignment horizontal="right" vertical="top"/>
    </xf>
    <xf numFmtId="167" fontId="11" fillId="0" borderId="0" xfId="0" applyNumberFormat="1" applyFont="1" applyAlignment="1">
      <alignment horizontal="center" vertical="top"/>
    </xf>
    <xf numFmtId="1" fontId="11" fillId="0" borderId="0" xfId="0" applyNumberFormat="1" applyFont="1"/>
    <xf numFmtId="0" fontId="10" fillId="0" borderId="0" xfId="0" applyFont="1" applyAlignment="1">
      <alignment horizontal="center" vertical="top"/>
    </xf>
    <xf numFmtId="0" fontId="11" fillId="0" borderId="28" xfId="0" applyFont="1" applyBorder="1" applyAlignment="1">
      <alignment horizontal="left" vertical="top"/>
    </xf>
    <xf numFmtId="0" fontId="11" fillId="0" borderId="30" xfId="0" applyFont="1" applyBorder="1" applyAlignment="1">
      <alignment horizontal="center" vertical="center"/>
    </xf>
    <xf numFmtId="0" fontId="11" fillId="0" borderId="30" xfId="0" applyFont="1" applyBorder="1" applyAlignment="1">
      <alignment horizontal="center"/>
    </xf>
    <xf numFmtId="0" fontId="11" fillId="0" borderId="30" xfId="0" applyFont="1" applyBorder="1" applyAlignment="1">
      <alignment vertical="center"/>
    </xf>
    <xf numFmtId="0" fontId="10" fillId="0" borderId="32" xfId="0" applyFont="1" applyBorder="1" applyAlignment="1">
      <alignment vertical="top"/>
    </xf>
    <xf numFmtId="0" fontId="11" fillId="0" borderId="28" xfId="0" applyFont="1" applyBorder="1" applyAlignment="1">
      <alignment horizontal="center" vertical="top"/>
    </xf>
    <xf numFmtId="0" fontId="33" fillId="0" borderId="0" xfId="0" applyFont="1" applyAlignment="1">
      <alignment vertical="center"/>
    </xf>
    <xf numFmtId="0" fontId="11" fillId="0" borderId="28" xfId="0" applyFont="1" applyBorder="1" applyAlignment="1">
      <alignment vertical="top"/>
    </xf>
    <xf numFmtId="0" fontId="11" fillId="0" borderId="29" xfId="0" applyFont="1" applyBorder="1" applyAlignment="1">
      <alignment vertical="top"/>
    </xf>
    <xf numFmtId="0" fontId="13" fillId="0" borderId="34" xfId="0" applyFont="1" applyBorder="1" applyAlignment="1">
      <alignment horizontal="center" vertical="top" wrapText="1"/>
    </xf>
    <xf numFmtId="0" fontId="12" fillId="0" borderId="34" xfId="0" applyFont="1" applyBorder="1" applyAlignment="1">
      <alignment vertical="top" wrapText="1"/>
    </xf>
    <xf numFmtId="0" fontId="12" fillId="0" borderId="34" xfId="0" applyFont="1" applyBorder="1" applyAlignment="1">
      <alignment horizontal="center" vertical="top" wrapText="1"/>
    </xf>
    <xf numFmtId="0" fontId="10" fillId="0" borderId="28" xfId="0" applyFont="1" applyBorder="1" applyAlignment="1">
      <alignment vertical="top" wrapText="1"/>
    </xf>
    <xf numFmtId="0" fontId="10" fillId="0" borderId="34" xfId="0" applyFont="1" applyBorder="1" applyAlignment="1">
      <alignment vertical="center"/>
    </xf>
    <xf numFmtId="0" fontId="18" fillId="0" borderId="0" xfId="0" applyFont="1" applyAlignment="1">
      <alignment horizontal="center" wrapText="1"/>
    </xf>
    <xf numFmtId="9" fontId="11" fillId="0" borderId="32" xfId="4" applyFont="1" applyBorder="1" applyAlignment="1">
      <alignment horizontal="center"/>
    </xf>
    <xf numFmtId="0" fontId="11" fillId="0" borderId="32" xfId="0" applyFont="1" applyBorder="1" applyAlignment="1">
      <alignment horizontal="left" indent="1"/>
    </xf>
    <xf numFmtId="0" fontId="11" fillId="0" borderId="32" xfId="0" applyFont="1" applyBorder="1" applyAlignment="1">
      <alignment horizontal="center"/>
    </xf>
    <xf numFmtId="0" fontId="40" fillId="0" borderId="34" xfId="0" applyFont="1" applyBorder="1" applyAlignment="1">
      <alignment horizontal="center" vertical="center" wrapText="1"/>
    </xf>
    <xf numFmtId="0" fontId="11" fillId="0" borderId="34" xfId="0" applyFont="1" applyBorder="1" applyAlignment="1">
      <alignment horizontal="center" vertical="center"/>
    </xf>
    <xf numFmtId="0" fontId="11" fillId="0" borderId="28" xfId="0" applyFont="1" applyBorder="1" applyAlignment="1">
      <alignment vertical="center"/>
    </xf>
    <xf numFmtId="0" fontId="11" fillId="0" borderId="34" xfId="0" applyFont="1" applyBorder="1" applyAlignment="1">
      <alignment horizontal="center"/>
    </xf>
    <xf numFmtId="9" fontId="11" fillId="0" borderId="34" xfId="6" applyNumberFormat="1" applyFont="1" applyBorder="1" applyAlignment="1">
      <alignment horizontal="center"/>
    </xf>
    <xf numFmtId="9" fontId="10" fillId="0" borderId="34" xfId="0" applyNumberFormat="1" applyFont="1" applyBorder="1" applyAlignment="1">
      <alignment horizontal="center"/>
    </xf>
    <xf numFmtId="0" fontId="11" fillId="0" borderId="28" xfId="0" applyFont="1" applyBorder="1" applyAlignment="1">
      <alignment horizontal="center" vertical="center"/>
    </xf>
    <xf numFmtId="0" fontId="11" fillId="0" borderId="34" xfId="0" applyFont="1" applyBorder="1" applyAlignment="1">
      <alignment horizont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1" fillId="0" borderId="29" xfId="0" applyFont="1" applyBorder="1" applyAlignment="1">
      <alignment horizontal="left" vertical="top"/>
    </xf>
    <xf numFmtId="164" fontId="11" fillId="0" borderId="32" xfId="0" applyNumberFormat="1" applyFont="1" applyBorder="1" applyAlignment="1">
      <alignment horizontal="center"/>
    </xf>
    <xf numFmtId="9" fontId="11" fillId="0" borderId="30" xfId="0" applyNumberFormat="1" applyFont="1" applyBorder="1" applyAlignment="1">
      <alignment horizontal="center" vertical="center"/>
    </xf>
    <xf numFmtId="0" fontId="11" fillId="0" borderId="31" xfId="0" applyFont="1" applyBorder="1" applyAlignment="1">
      <alignment vertical="center"/>
    </xf>
    <xf numFmtId="0" fontId="10" fillId="0" borderId="34" xfId="0" applyFont="1" applyBorder="1" applyAlignment="1">
      <alignment horizontal="center" vertical="top" wrapText="1"/>
    </xf>
    <xf numFmtId="167" fontId="11" fillId="0" borderId="30" xfId="0" applyNumberFormat="1" applyFont="1" applyBorder="1" applyAlignment="1">
      <alignment horizontal="left" vertical="top" wrapText="1"/>
    </xf>
    <xf numFmtId="177" fontId="11" fillId="0" borderId="0" xfId="0" applyNumberFormat="1" applyFont="1" applyAlignment="1">
      <alignment horizontal="center"/>
    </xf>
    <xf numFmtId="0" fontId="11" fillId="0" borderId="32" xfId="0" applyFont="1" applyBorder="1" applyAlignment="1">
      <alignment horizontal="center" vertical="center"/>
    </xf>
    <xf numFmtId="0" fontId="12" fillId="0" borderId="33" xfId="0" applyFont="1" applyBorder="1" applyAlignment="1">
      <alignment vertical="top" wrapText="1"/>
    </xf>
    <xf numFmtId="9" fontId="10" fillId="0" borderId="30" xfId="0" applyNumberFormat="1" applyFont="1" applyBorder="1" applyAlignment="1">
      <alignment vertical="center"/>
    </xf>
    <xf numFmtId="0" fontId="10" fillId="0" borderId="31" xfId="0" applyFont="1" applyBorder="1" applyAlignment="1">
      <alignment vertical="center"/>
    </xf>
    <xf numFmtId="0" fontId="13" fillId="0" borderId="32" xfId="0" applyFont="1" applyBorder="1"/>
    <xf numFmtId="0" fontId="12" fillId="0" borderId="30" xfId="0" applyFont="1" applyBorder="1"/>
    <xf numFmtId="0" fontId="11"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5" fillId="0" borderId="32" xfId="0" applyFont="1" applyBorder="1" applyAlignment="1">
      <alignment vertical="center"/>
    </xf>
    <xf numFmtId="0" fontId="15" fillId="0" borderId="32" xfId="0" applyFont="1" applyBorder="1" applyAlignment="1">
      <alignment horizontal="left" vertical="center" wrapText="1"/>
    </xf>
    <xf numFmtId="0" fontId="11" fillId="0" borderId="33" xfId="0" applyFont="1" applyBorder="1" applyAlignment="1">
      <alignment horizontal="center" vertical="center" wrapText="1"/>
    </xf>
    <xf numFmtId="0" fontId="10" fillId="0" borderId="28" xfId="0" applyFont="1" applyBorder="1" applyAlignment="1">
      <alignment horizontal="left" vertical="center"/>
    </xf>
    <xf numFmtId="0" fontId="11" fillId="0" borderId="34"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horizontal="left" vertical="center" wrapText="1" indent="2"/>
    </xf>
    <xf numFmtId="0" fontId="11" fillId="0" borderId="31" xfId="0" applyFont="1" applyBorder="1" applyAlignment="1">
      <alignment horizontal="left" vertical="center" wrapText="1" indent="2"/>
    </xf>
    <xf numFmtId="0" fontId="11" fillId="0" borderId="33" xfId="0" applyFont="1" applyBorder="1" applyAlignment="1">
      <alignment horizontal="center" vertical="center"/>
    </xf>
    <xf numFmtId="6" fontId="10" fillId="0" borderId="0" xfId="0" applyNumberFormat="1" applyFont="1" applyAlignment="1">
      <alignment horizontal="center" vertical="center"/>
    </xf>
    <xf numFmtId="0" fontId="15" fillId="0" borderId="33" xfId="0" applyFont="1" applyBorder="1" applyAlignment="1">
      <alignment horizontal="left" vertical="center" wrapText="1"/>
    </xf>
    <xf numFmtId="0" fontId="10" fillId="0" borderId="34" xfId="0" applyFont="1" applyBorder="1" applyAlignment="1">
      <alignment horizontal="center" vertical="center" wrapText="1"/>
    </xf>
    <xf numFmtId="49" fontId="10" fillId="0" borderId="30" xfId="0" applyNumberFormat="1" applyFont="1" applyBorder="1" applyAlignment="1">
      <alignment horizontal="center" vertical="center"/>
    </xf>
    <xf numFmtId="49" fontId="10" fillId="0" borderId="31" xfId="0" applyNumberFormat="1" applyFont="1" applyBorder="1" applyAlignment="1">
      <alignment horizontal="center" vertical="center"/>
    </xf>
    <xf numFmtId="0" fontId="10" fillId="0" borderId="27" xfId="0" applyFont="1" applyBorder="1" applyAlignment="1">
      <alignment horizontal="center" vertical="top"/>
    </xf>
    <xf numFmtId="0" fontId="10" fillId="0" borderId="32" xfId="0" applyFont="1" applyBorder="1" applyAlignment="1">
      <alignment vertical="center"/>
    </xf>
    <xf numFmtId="0" fontId="11" fillId="0" borderId="35" xfId="0" applyFont="1" applyBorder="1"/>
    <xf numFmtId="0" fontId="11" fillId="0" borderId="7" xfId="0" applyFont="1" applyBorder="1" applyAlignment="1">
      <alignment horizontal="center"/>
    </xf>
    <xf numFmtId="0" fontId="11" fillId="0" borderId="7" xfId="0" applyFont="1" applyBorder="1"/>
    <xf numFmtId="2" fontId="11" fillId="0" borderId="1" xfId="0" applyNumberFormat="1" applyFont="1" applyBorder="1" applyAlignment="1">
      <alignment horizontal="right" wrapText="1"/>
    </xf>
    <xf numFmtId="0" fontId="10" fillId="0" borderId="14" xfId="0" applyFont="1" applyBorder="1" applyAlignment="1">
      <alignment vertical="center" wrapText="1"/>
    </xf>
    <xf numFmtId="0" fontId="4" fillId="0" borderId="0" xfId="0" applyFont="1" applyAlignment="1">
      <alignment horizontal="left" vertical="top"/>
    </xf>
    <xf numFmtId="0" fontId="52" fillId="0" borderId="0" xfId="0" applyFont="1"/>
    <xf numFmtId="0" fontId="3" fillId="0" borderId="0" xfId="0" applyFont="1" applyAlignment="1">
      <alignment horizontal="left" vertical="top" wrapText="1"/>
    </xf>
    <xf numFmtId="0" fontId="3" fillId="0" borderId="2" xfId="0" applyFont="1" applyBorder="1" applyAlignment="1">
      <alignment horizontal="center" vertical="top" wrapText="1"/>
    </xf>
    <xf numFmtId="0" fontId="47" fillId="0" borderId="0" xfId="0" applyFont="1" applyAlignment="1">
      <alignment wrapText="1"/>
    </xf>
    <xf numFmtId="0" fontId="3" fillId="0" borderId="0" xfId="0" applyFont="1" applyAlignment="1">
      <alignment vertical="top"/>
    </xf>
    <xf numFmtId="0" fontId="10" fillId="0" borderId="0" xfId="0" applyFont="1" applyAlignment="1">
      <alignment horizontal="left" vertical="center"/>
    </xf>
    <xf numFmtId="168" fontId="11" fillId="0" borderId="0" xfId="0" applyNumberFormat="1" applyFont="1" applyAlignment="1">
      <alignment horizontal="center" vertical="center" wrapText="1"/>
    </xf>
    <xf numFmtId="0" fontId="26" fillId="0" borderId="0" xfId="0" applyFont="1" applyAlignment="1">
      <alignment horizontal="center" vertical="center" wrapText="1"/>
    </xf>
    <xf numFmtId="0" fontId="14" fillId="0" borderId="0" xfId="0" applyFont="1" applyAlignment="1">
      <alignment horizontal="left" vertical="center" wrapText="1" indent="2"/>
    </xf>
    <xf numFmtId="0" fontId="27" fillId="0" borderId="0" xfId="0" applyFont="1" applyAlignment="1">
      <alignment horizontal="left" vertical="center" wrapText="1" indent="2"/>
    </xf>
    <xf numFmtId="9" fontId="11" fillId="0" borderId="1" xfId="4" applyFont="1" applyFill="1" applyBorder="1" applyAlignment="1">
      <alignment vertical="center" wrapText="1"/>
    </xf>
    <xf numFmtId="9" fontId="10" fillId="0" borderId="1" xfId="0" applyNumberFormat="1" applyFont="1" applyBorder="1" applyAlignment="1">
      <alignment horizontal="right" wrapText="1"/>
    </xf>
    <xf numFmtId="171" fontId="11" fillId="0" borderId="0" xfId="2" applyNumberFormat="1" applyFont="1" applyFill="1" applyBorder="1" applyAlignment="1">
      <alignment horizontal="center"/>
    </xf>
    <xf numFmtId="9" fontId="10" fillId="0" borderId="1" xfId="4" applyFont="1" applyFill="1" applyBorder="1" applyAlignment="1">
      <alignment horizontal="center"/>
    </xf>
    <xf numFmtId="9" fontId="10" fillId="0" borderId="1" xfId="4" applyFont="1" applyFill="1" applyBorder="1" applyAlignment="1">
      <alignment horizontal="center" vertical="center"/>
    </xf>
    <xf numFmtId="0" fontId="10" fillId="2" borderId="9" xfId="0" applyFont="1" applyFill="1" applyBorder="1" applyAlignment="1">
      <alignment vertical="center"/>
    </xf>
    <xf numFmtId="0" fontId="10" fillId="0" borderId="9" xfId="0" applyFont="1" applyBorder="1" applyAlignment="1">
      <alignment vertical="center"/>
    </xf>
    <xf numFmtId="176" fontId="11" fillId="2" borderId="9" xfId="1" applyNumberFormat="1" applyFont="1" applyFill="1" applyBorder="1" applyAlignment="1">
      <alignment vertical="center" wrapText="1"/>
    </xf>
    <xf numFmtId="176" fontId="13" fillId="0" borderId="6" xfId="1" applyNumberFormat="1" applyFont="1" applyBorder="1" applyAlignment="1">
      <alignment vertical="center" wrapText="1"/>
    </xf>
    <xf numFmtId="174" fontId="10" fillId="0" borderId="1" xfId="1" applyNumberFormat="1" applyFont="1" applyFill="1" applyBorder="1" applyAlignment="1">
      <alignment vertical="center"/>
    </xf>
    <xf numFmtId="174" fontId="10" fillId="2" borderId="9" xfId="1" applyNumberFormat="1" applyFont="1" applyFill="1" applyBorder="1" applyAlignment="1">
      <alignment vertical="center"/>
    </xf>
    <xf numFmtId="174" fontId="10" fillId="0" borderId="6" xfId="1" applyNumberFormat="1" applyFont="1" applyFill="1" applyBorder="1" applyAlignment="1">
      <alignment vertical="center"/>
    </xf>
    <xf numFmtId="0" fontId="10" fillId="0" borderId="36" xfId="0" applyFont="1" applyBorder="1" applyAlignment="1">
      <alignment horizontal="center" vertical="center"/>
    </xf>
    <xf numFmtId="0" fontId="10" fillId="0" borderId="39" xfId="0" applyFont="1" applyBorder="1" applyAlignment="1">
      <alignment horizontal="center" vertical="center"/>
    </xf>
    <xf numFmtId="0" fontId="10" fillId="6" borderId="40" xfId="0" applyFont="1" applyFill="1" applyBorder="1" applyAlignment="1">
      <alignment horizontal="center" vertical="center"/>
    </xf>
    <xf numFmtId="176" fontId="11" fillId="0" borderId="40" xfId="1" applyNumberFormat="1" applyFont="1" applyFill="1" applyBorder="1" applyAlignment="1">
      <alignment horizontal="right"/>
    </xf>
    <xf numFmtId="176" fontId="10" fillId="0" borderId="40" xfId="1" applyNumberFormat="1" applyFont="1" applyFill="1" applyBorder="1" applyAlignment="1">
      <alignment horizontal="right"/>
    </xf>
    <xf numFmtId="176" fontId="14" fillId="6" borderId="40" xfId="1" applyNumberFormat="1" applyFont="1" applyFill="1" applyBorder="1" applyAlignment="1">
      <alignment horizontal="right"/>
    </xf>
    <xf numFmtId="0" fontId="10" fillId="0" borderId="41" xfId="0" applyFont="1" applyBorder="1" applyAlignment="1">
      <alignment horizontal="center" vertical="center"/>
    </xf>
    <xf numFmtId="0" fontId="11" fillId="0" borderId="42" xfId="0" applyFont="1" applyBorder="1"/>
    <xf numFmtId="0" fontId="10" fillId="0" borderId="42" xfId="0" applyFont="1" applyBorder="1"/>
    <xf numFmtId="37" fontId="10" fillId="0" borderId="43" xfId="1" applyNumberFormat="1" applyFont="1" applyFill="1" applyBorder="1" applyAlignment="1">
      <alignment horizontal="right"/>
    </xf>
    <xf numFmtId="9" fontId="10" fillId="0" borderId="0" xfId="0" applyNumberFormat="1" applyFont="1" applyAlignment="1">
      <alignment horizontal="center"/>
    </xf>
    <xf numFmtId="9" fontId="11" fillId="0" borderId="30" xfId="0" applyNumberFormat="1" applyFont="1" applyBorder="1"/>
    <xf numFmtId="2" fontId="11" fillId="0" borderId="1" xfId="0" applyNumberFormat="1" applyFont="1" applyBorder="1" applyAlignment="1">
      <alignment horizontal="right"/>
    </xf>
    <xf numFmtId="0" fontId="13" fillId="0" borderId="34" xfId="0" applyFont="1" applyBorder="1" applyAlignment="1">
      <alignment vertical="center" wrapText="1"/>
    </xf>
    <xf numFmtId="167" fontId="11" fillId="0" borderId="30" xfId="10" applyNumberFormat="1" applyFont="1" applyBorder="1" applyAlignment="1">
      <alignment horizontal="right" vertical="top" wrapText="1"/>
    </xf>
    <xf numFmtId="0" fontId="11" fillId="0" borderId="0" xfId="10" applyFont="1" applyAlignment="1">
      <alignment horizontal="right" vertical="top"/>
    </xf>
    <xf numFmtId="167" fontId="11" fillId="0" borderId="0" xfId="10" applyNumberFormat="1" applyFont="1" applyAlignment="1">
      <alignment horizontal="right" vertical="top"/>
    </xf>
    <xf numFmtId="0" fontId="11" fillId="0" borderId="0" xfId="10" applyFont="1" applyAlignment="1">
      <alignment horizontal="center"/>
    </xf>
    <xf numFmtId="0" fontId="11" fillId="0" borderId="0" xfId="10" applyFont="1" applyAlignment="1">
      <alignment horizontal="center" vertical="center" wrapText="1"/>
    </xf>
    <xf numFmtId="0" fontId="58" fillId="0" borderId="44" xfId="0" applyFont="1" applyBorder="1" applyAlignment="1">
      <alignment wrapText="1"/>
    </xf>
    <xf numFmtId="0" fontId="59" fillId="0" borderId="44" xfId="0" applyFont="1" applyBorder="1" applyAlignment="1">
      <alignment wrapText="1"/>
    </xf>
    <xf numFmtId="0" fontId="60" fillId="0" borderId="44" xfId="0" applyFont="1" applyBorder="1" applyAlignment="1">
      <alignment horizontal="right"/>
    </xf>
    <xf numFmtId="0" fontId="32" fillId="0" borderId="0" xfId="0" applyFont="1" applyAlignment="1">
      <alignment wrapText="1"/>
    </xf>
    <xf numFmtId="176" fontId="11" fillId="0" borderId="0" xfId="1" applyNumberFormat="1" applyFont="1" applyAlignment="1">
      <alignment horizontal="right"/>
    </xf>
    <xf numFmtId="9" fontId="11" fillId="0" borderId="0" xfId="4" applyFont="1" applyFill="1" applyBorder="1"/>
    <xf numFmtId="9" fontId="11" fillId="0" borderId="30" xfId="4" applyFont="1" applyFill="1" applyBorder="1"/>
    <xf numFmtId="9" fontId="11" fillId="0" borderId="30" xfId="4" applyFont="1" applyBorder="1" applyAlignment="1">
      <alignment vertical="center"/>
    </xf>
    <xf numFmtId="0" fontId="10" fillId="6" borderId="45" xfId="0" applyFont="1" applyFill="1" applyBorder="1" applyAlignment="1">
      <alignment horizontal="center"/>
    </xf>
    <xf numFmtId="0" fontId="13" fillId="6" borderId="45" xfId="0" applyFont="1" applyFill="1" applyBorder="1" applyAlignment="1">
      <alignment horizontal="center" vertical="top"/>
    </xf>
    <xf numFmtId="0" fontId="12" fillId="0" borderId="0" xfId="0" applyFont="1" applyAlignment="1">
      <alignment horizontal="left" vertical="top"/>
    </xf>
    <xf numFmtId="0" fontId="61" fillId="0" borderId="45" xfId="0" applyFont="1" applyBorder="1" applyAlignment="1">
      <alignment horizontal="center"/>
    </xf>
    <xf numFmtId="0" fontId="11" fillId="0" borderId="45" xfId="0" applyFont="1" applyBorder="1"/>
    <xf numFmtId="0" fontId="3" fillId="0" borderId="0" xfId="0" applyFont="1"/>
    <xf numFmtId="9" fontId="12" fillId="0" borderId="45" xfId="4" applyFont="1" applyBorder="1" applyAlignment="1">
      <alignment horizontal="center" vertical="top"/>
    </xf>
    <xf numFmtId="9" fontId="17" fillId="0" borderId="0" xfId="0" applyNumberFormat="1" applyFont="1" applyAlignment="1">
      <alignment vertical="center" wrapText="1"/>
    </xf>
    <xf numFmtId="2" fontId="11" fillId="0" borderId="1" xfId="0" applyNumberFormat="1" applyFont="1" applyBorder="1" applyAlignment="1">
      <alignment horizontal="center" vertical="center" wrapText="1"/>
    </xf>
    <xf numFmtId="1" fontId="11" fillId="5" borderId="0" xfId="0" applyNumberFormat="1" applyFont="1" applyFill="1" applyAlignment="1">
      <alignment horizontal="right"/>
    </xf>
    <xf numFmtId="1" fontId="11" fillId="0" borderId="30" xfId="0" applyNumberFormat="1" applyFont="1" applyBorder="1" applyAlignment="1">
      <alignment horizontal="right"/>
    </xf>
    <xf numFmtId="2" fontId="11" fillId="0" borderId="0" xfId="0" applyNumberFormat="1" applyFont="1"/>
    <xf numFmtId="0" fontId="12" fillId="0" borderId="6" xfId="0" applyFont="1" applyBorder="1" applyAlignment="1">
      <alignment horizontal="left" vertical="top" wrapText="1"/>
    </xf>
    <xf numFmtId="0" fontId="11" fillId="0" borderId="3" xfId="0" applyFont="1" applyBorder="1" applyAlignment="1">
      <alignment horizontal="center"/>
    </xf>
    <xf numFmtId="166" fontId="11" fillId="0" borderId="6" xfId="0" applyNumberFormat="1" applyFont="1" applyBorder="1" applyAlignment="1">
      <alignment horizontal="right" wrapText="1"/>
    </xf>
    <xf numFmtId="168" fontId="10" fillId="0" borderId="1" xfId="0" applyNumberFormat="1" applyFont="1" applyBorder="1" applyAlignment="1">
      <alignment vertical="center" wrapText="1"/>
    </xf>
    <xf numFmtId="0" fontId="11" fillId="0" borderId="34" xfId="0" applyFont="1" applyBorder="1" applyAlignment="1">
      <alignment horizontal="center" vertical="center" wrapText="1"/>
    </xf>
    <xf numFmtId="9" fontId="11" fillId="7" borderId="1" xfId="4" applyFont="1" applyFill="1" applyBorder="1" applyAlignment="1">
      <alignment horizontal="right"/>
    </xf>
    <xf numFmtId="9" fontId="11" fillId="7" borderId="1" xfId="0" applyNumberFormat="1" applyFont="1" applyFill="1" applyBorder="1" applyAlignment="1">
      <alignment horizontal="right"/>
    </xf>
    <xf numFmtId="0" fontId="11" fillId="8" borderId="0" xfId="0" applyFont="1" applyFill="1"/>
    <xf numFmtId="1" fontId="11" fillId="0" borderId="35" xfId="0" applyNumberFormat="1" applyFont="1" applyBorder="1" applyAlignment="1">
      <alignment horizontal="right"/>
    </xf>
    <xf numFmtId="1" fontId="11" fillId="0" borderId="0" xfId="0" applyNumberFormat="1" applyFont="1" applyAlignment="1">
      <alignment horizontal="right" vertical="top" wrapText="1"/>
    </xf>
    <xf numFmtId="9" fontId="11" fillId="0" borderId="1" xfId="0" applyNumberFormat="1" applyFont="1" applyBorder="1" applyAlignment="1">
      <alignment horizontal="right" vertical="center" wrapText="1"/>
    </xf>
    <xf numFmtId="10" fontId="61" fillId="0" borderId="17" xfId="4" applyNumberFormat="1" applyFont="1" applyFill="1" applyBorder="1" applyAlignment="1">
      <alignment horizontal="center" vertical="top" wrapText="1"/>
    </xf>
    <xf numFmtId="10" fontId="61" fillId="0" borderId="19" xfId="4" applyNumberFormat="1" applyFont="1" applyFill="1" applyBorder="1" applyAlignment="1">
      <alignment horizontal="center" vertical="top" wrapText="1"/>
    </xf>
    <xf numFmtId="169" fontId="61" fillId="0" borderId="19" xfId="4" applyNumberFormat="1" applyFont="1" applyFill="1" applyBorder="1" applyAlignment="1">
      <alignment horizontal="center" vertical="top" wrapText="1"/>
    </xf>
    <xf numFmtId="169" fontId="10" fillId="0" borderId="31" xfId="0" applyNumberFormat="1" applyFont="1" applyBorder="1" applyAlignment="1">
      <alignment horizontal="right" vertical="center"/>
    </xf>
    <xf numFmtId="0" fontId="12" fillId="0" borderId="0" xfId="0" applyFont="1" applyAlignment="1">
      <alignment horizontal="left" vertical="top" wrapText="1"/>
    </xf>
    <xf numFmtId="0" fontId="12" fillId="0" borderId="0" xfId="3" applyFont="1" applyBorder="1" applyAlignment="1" applyProtection="1">
      <alignment horizontal="left" vertical="top" wrapText="1"/>
    </xf>
    <xf numFmtId="0" fontId="10" fillId="0" borderId="40" xfId="0" applyFont="1" applyBorder="1" applyAlignment="1">
      <alignment horizontal="center" vertical="center"/>
    </xf>
    <xf numFmtId="0" fontId="11" fillId="0" borderId="0" xfId="0" applyFont="1" applyAlignment="1">
      <alignment horizontal="left" vertical="center" wrapText="1"/>
    </xf>
    <xf numFmtId="0" fontId="11" fillId="0" borderId="34"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0" xfId="0" applyFont="1" applyAlignment="1">
      <alignment horizontal="left" vertical="center" wrapText="1" indent="1"/>
    </xf>
    <xf numFmtId="0" fontId="13" fillId="0" borderId="0" xfId="0" applyFont="1" applyAlignment="1">
      <alignment horizontal="left" vertical="center" wrapText="1"/>
    </xf>
    <xf numFmtId="0" fontId="10" fillId="0" borderId="28" xfId="0" applyFont="1" applyBorder="1" applyAlignment="1">
      <alignment horizontal="center" vertical="center"/>
    </xf>
    <xf numFmtId="0" fontId="11" fillId="0" borderId="30" xfId="0" applyFont="1" applyBorder="1" applyAlignment="1">
      <alignment horizontal="left" vertical="top" wrapText="1"/>
    </xf>
    <xf numFmtId="0" fontId="11" fillId="2" borderId="0" xfId="0" applyFont="1" applyFill="1" applyAlignment="1">
      <alignment horizontal="center" vertical="center" wrapText="1"/>
    </xf>
    <xf numFmtId="0" fontId="10" fillId="0" borderId="0" xfId="0" applyFont="1" applyAlignment="1">
      <alignment horizont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34" xfId="0" applyFont="1" applyBorder="1" applyAlignment="1">
      <alignment horizontal="center" vertical="center" wrapText="1"/>
    </xf>
    <xf numFmtId="0" fontId="15" fillId="0" borderId="32" xfId="0" applyFont="1" applyBorder="1" applyAlignment="1">
      <alignment horizontal="left" vertical="center"/>
    </xf>
    <xf numFmtId="0" fontId="12" fillId="0" borderId="34" xfId="0" applyFont="1" applyBorder="1" applyAlignment="1">
      <alignment horizontal="left" vertical="top" wrapText="1"/>
    </xf>
    <xf numFmtId="0" fontId="12"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0" xfId="0" applyFont="1" applyAlignment="1">
      <alignment horizontal="left" vertical="top" wrapText="1"/>
    </xf>
    <xf numFmtId="0" fontId="13" fillId="2" borderId="0" xfId="0" applyFont="1" applyFill="1"/>
    <xf numFmtId="0" fontId="11" fillId="0" borderId="30" xfId="0" applyFont="1" applyBorder="1" applyAlignment="1">
      <alignment horizontal="left" vertical="top"/>
    </xf>
    <xf numFmtId="0" fontId="11" fillId="0" borderId="30" xfId="0" applyFont="1" applyBorder="1" applyAlignment="1">
      <alignment vertical="center" wrapText="1"/>
    </xf>
    <xf numFmtId="0" fontId="30" fillId="0" borderId="0" xfId="0" applyFont="1" applyAlignment="1">
      <alignment horizontal="left" vertical="top" wrapText="1"/>
    </xf>
    <xf numFmtId="0" fontId="18" fillId="0" borderId="0" xfId="0" applyFont="1" applyAlignment="1">
      <alignment horizontal="left" vertical="top" wrapText="1"/>
    </xf>
    <xf numFmtId="0" fontId="10"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center" vertical="center"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xf>
    <xf numFmtId="0" fontId="11" fillId="0" borderId="1" xfId="0" applyFont="1" applyBorder="1" applyAlignment="1">
      <alignment horizontal="left" vertical="center" wrapText="1" indent="2"/>
    </xf>
    <xf numFmtId="0" fontId="10" fillId="2" borderId="1" xfId="0" applyFont="1" applyFill="1" applyBorder="1" applyAlignment="1">
      <alignment horizontal="center" vertical="center" wrapText="1"/>
    </xf>
    <xf numFmtId="0" fontId="14" fillId="0" borderId="4" xfId="0" applyFont="1" applyBorder="1" applyAlignment="1">
      <alignment horizontal="left" vertical="center" wrapText="1" indent="4"/>
    </xf>
    <xf numFmtId="0" fontId="14" fillId="0" borderId="2" xfId="0" applyFont="1" applyBorder="1" applyAlignment="1">
      <alignment horizontal="left" vertical="center" wrapText="1" indent="4"/>
    </xf>
    <xf numFmtId="0" fontId="14" fillId="0" borderId="8" xfId="0" applyFont="1" applyBorder="1" applyAlignment="1">
      <alignment horizontal="left" vertical="center" wrapText="1" indent="4"/>
    </xf>
    <xf numFmtId="0" fontId="10"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0" borderId="1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0" borderId="1" xfId="0" applyFont="1" applyBorder="1" applyAlignment="1">
      <alignment vertical="center" wrapText="1"/>
    </xf>
    <xf numFmtId="0" fontId="10" fillId="0" borderId="14" xfId="0" applyFont="1" applyBorder="1" applyAlignment="1">
      <alignment horizontal="center" vertical="center" wrapText="1"/>
    </xf>
    <xf numFmtId="0" fontId="11" fillId="0" borderId="6" xfId="0" applyFont="1" applyBorder="1" applyAlignment="1">
      <alignment horizontal="left" vertical="center" wrapText="1" indent="2"/>
    </xf>
    <xf numFmtId="0" fontId="11" fillId="0" borderId="9" xfId="0" applyFont="1" applyBorder="1" applyAlignment="1">
      <alignment horizontal="left" vertical="center" wrapText="1" indent="2"/>
    </xf>
    <xf numFmtId="0" fontId="11" fillId="0" borderId="5" xfId="0" applyFont="1" applyBorder="1" applyAlignment="1">
      <alignment horizontal="left" vertical="center" wrapText="1" indent="2"/>
    </xf>
    <xf numFmtId="0" fontId="11" fillId="0" borderId="1" xfId="0" applyFont="1" applyBorder="1" applyAlignment="1">
      <alignment horizontal="left" vertical="center" wrapText="1"/>
    </xf>
    <xf numFmtId="169" fontId="10" fillId="0" borderId="1" xfId="4" applyNumberFormat="1" applyFont="1" applyBorder="1" applyAlignment="1">
      <alignment horizontal="center" vertical="center" wrapText="1"/>
    </xf>
    <xf numFmtId="0" fontId="10" fillId="4" borderId="2" xfId="0" applyFont="1" applyFill="1" applyBorder="1" applyAlignment="1">
      <alignment horizontal="left" vertical="top" wrapText="1"/>
    </xf>
    <xf numFmtId="0" fontId="11" fillId="2" borderId="1" xfId="0" applyFont="1" applyFill="1" applyBorder="1" applyAlignment="1">
      <alignment horizontal="left" vertical="center" wrapText="1"/>
    </xf>
    <xf numFmtId="0" fontId="17" fillId="0" borderId="1" xfId="0" applyFont="1" applyBorder="1" applyAlignment="1">
      <alignment horizontal="left" vertical="center" wrapText="1" indent="2"/>
    </xf>
    <xf numFmtId="0" fontId="17" fillId="0" borderId="0" xfId="0" applyFont="1" applyAlignment="1">
      <alignment horizontal="left" vertical="center" wrapText="1"/>
    </xf>
    <xf numFmtId="0" fontId="22" fillId="0" borderId="1" xfId="0" applyFont="1" applyBorder="1" applyAlignment="1">
      <alignment horizontal="center" vertical="center" wrapText="1"/>
    </xf>
    <xf numFmtId="0" fontId="15" fillId="0" borderId="0" xfId="0" applyFont="1" applyAlignment="1">
      <alignment horizontal="left" vertical="center" wrapText="1"/>
    </xf>
    <xf numFmtId="0" fontId="30" fillId="0" borderId="0" xfId="0" applyFont="1" applyAlignment="1">
      <alignment vertical="top" wrapText="1"/>
    </xf>
    <xf numFmtId="0" fontId="11" fillId="0" borderId="9" xfId="0" applyFont="1" applyBorder="1" applyAlignment="1">
      <alignment vertical="center" wrapText="1"/>
    </xf>
    <xf numFmtId="0" fontId="11" fillId="2" borderId="6" xfId="0" applyFont="1" applyFill="1" applyBorder="1" applyAlignment="1">
      <alignment vertical="center" wrapText="1"/>
    </xf>
    <xf numFmtId="0" fontId="11" fillId="2" borderId="9" xfId="0" applyFont="1" applyFill="1" applyBorder="1" applyAlignment="1">
      <alignment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0" borderId="1" xfId="0" applyFont="1" applyBorder="1" applyAlignment="1">
      <alignment vertical="top" wrapText="1"/>
    </xf>
    <xf numFmtId="0" fontId="12" fillId="0" borderId="1" xfId="0" applyFont="1" applyBorder="1" applyAlignment="1">
      <alignment horizontal="left" vertical="top" wrapText="1"/>
    </xf>
    <xf numFmtId="0" fontId="18" fillId="0" borderId="1" xfId="0" applyFont="1" applyBorder="1" applyAlignment="1">
      <alignment vertical="top" wrapText="1"/>
    </xf>
    <xf numFmtId="0" fontId="11" fillId="0" borderId="1" xfId="0" applyFont="1" applyBorder="1" applyAlignment="1">
      <alignment vertical="top"/>
    </xf>
    <xf numFmtId="0" fontId="61" fillId="8" borderId="1" xfId="0" applyFont="1" applyFill="1" applyBorder="1" applyAlignment="1">
      <alignment horizontal="center" vertical="center" wrapText="1"/>
    </xf>
    <xf numFmtId="0" fontId="61" fillId="8" borderId="1" xfId="0" applyFont="1" applyFill="1" applyBorder="1" applyAlignment="1">
      <alignment horizontal="center"/>
    </xf>
    <xf numFmtId="0" fontId="11" fillId="8" borderId="1" xfId="0" applyFont="1" applyFill="1" applyBorder="1" applyAlignment="1">
      <alignment horizontal="center"/>
    </xf>
    <xf numFmtId="0" fontId="11" fillId="8" borderId="1" xfId="0" applyFont="1" applyFill="1" applyBorder="1" applyAlignment="1">
      <alignment horizontal="center" vertical="center" wrapText="1"/>
    </xf>
    <xf numFmtId="0" fontId="49" fillId="0" borderId="0" xfId="0" applyFont="1" applyAlignment="1">
      <alignment horizontal="center" vertical="center" wrapText="1"/>
    </xf>
    <xf numFmtId="0" fontId="49" fillId="0" borderId="34" xfId="0" applyFont="1" applyBorder="1" applyAlignment="1">
      <alignment horizontal="center" vertical="center" wrapText="1"/>
    </xf>
    <xf numFmtId="2" fontId="61" fillId="0" borderId="32" xfId="0" applyNumberFormat="1" applyFont="1" applyBorder="1"/>
    <xf numFmtId="9" fontId="61" fillId="0" borderId="0" xfId="0" applyNumberFormat="1" applyFont="1"/>
    <xf numFmtId="37" fontId="11" fillId="0" borderId="1" xfId="7" applyNumberFormat="1" applyFont="1" applyFill="1" applyBorder="1" applyAlignment="1">
      <alignment horizontal="center" vertical="center"/>
    </xf>
    <xf numFmtId="9" fontId="11" fillId="0" borderId="1" xfId="0" applyNumberFormat="1" applyFont="1" applyBorder="1" applyAlignment="1">
      <alignment horizontal="right"/>
    </xf>
    <xf numFmtId="178" fontId="11" fillId="0" borderId="1" xfId="4" applyNumberFormat="1" applyFont="1" applyFill="1" applyBorder="1" applyAlignment="1">
      <alignment horizontal="right"/>
    </xf>
    <xf numFmtId="9" fontId="11" fillId="0" borderId="1" xfId="4" applyFont="1" applyFill="1" applyBorder="1" applyAlignment="1">
      <alignment horizontal="right"/>
    </xf>
    <xf numFmtId="0" fontId="62" fillId="0" borderId="1" xfId="0" applyFont="1" applyBorder="1" applyAlignment="1">
      <alignment horizontal="center" vertical="center" wrapText="1"/>
    </xf>
    <xf numFmtId="0" fontId="11" fillId="0" borderId="7" xfId="0" applyFont="1" applyBorder="1" applyAlignment="1">
      <alignment horizontal="left" vertical="center" wrapText="1"/>
    </xf>
    <xf numFmtId="9" fontId="12" fillId="0" borderId="1" xfId="0" applyNumberFormat="1" applyFont="1" applyBorder="1" applyAlignment="1">
      <alignment horizontal="right" vertical="center" wrapText="1"/>
    </xf>
    <xf numFmtId="10" fontId="11" fillId="0" borderId="1" xfId="0" applyNumberFormat="1" applyFont="1" applyBorder="1" applyAlignment="1">
      <alignment vertical="center" wrapText="1"/>
    </xf>
    <xf numFmtId="10" fontId="11" fillId="0" borderId="9" xfId="4" applyNumberFormat="1" applyFont="1" applyBorder="1" applyAlignment="1">
      <alignment horizontal="left" vertical="center" wrapText="1" indent="2"/>
    </xf>
    <xf numFmtId="0" fontId="8" fillId="0" borderId="6" xfId="3" applyFill="1" applyBorder="1" applyAlignment="1" applyProtection="1">
      <alignment vertical="center"/>
    </xf>
    <xf numFmtId="169" fontId="11" fillId="0" borderId="0" xfId="0" applyNumberFormat="1" applyFont="1"/>
    <xf numFmtId="0" fontId="58" fillId="0" borderId="46" xfId="0" applyFont="1" applyBorder="1"/>
    <xf numFmtId="0" fontId="11" fillId="0" borderId="5" xfId="0" applyFont="1" applyBorder="1" applyAlignment="1">
      <alignment horizontal="right"/>
    </xf>
    <xf numFmtId="0" fontId="10" fillId="0" borderId="3" xfId="0" applyFont="1" applyBorder="1" applyAlignment="1">
      <alignment horizontal="center" wrapText="1"/>
    </xf>
    <xf numFmtId="175" fontId="11" fillId="0" borderId="1" xfId="0" applyNumberFormat="1" applyFont="1" applyBorder="1" applyAlignment="1">
      <alignment vertical="top"/>
    </xf>
    <xf numFmtId="174" fontId="11" fillId="0" borderId="1" xfId="1" applyNumberFormat="1" applyFont="1" applyFill="1" applyBorder="1" applyAlignment="1">
      <alignment vertical="center"/>
    </xf>
    <xf numFmtId="174" fontId="11" fillId="0" borderId="6" xfId="1" applyNumberFormat="1" applyFont="1" applyFill="1" applyBorder="1" applyAlignment="1">
      <alignment vertical="center"/>
    </xf>
    <xf numFmtId="174" fontId="11" fillId="0" borderId="1" xfId="1" applyNumberFormat="1" applyFont="1" applyFill="1" applyBorder="1" applyAlignment="1">
      <alignment vertical="center" wrapText="1"/>
    </xf>
    <xf numFmtId="169" fontId="11" fillId="0" borderId="1" xfId="4" applyNumberFormat="1" applyFont="1" applyFill="1" applyBorder="1" applyAlignment="1">
      <alignment horizontal="center" vertical="center"/>
    </xf>
    <xf numFmtId="170" fontId="11" fillId="0" borderId="1" xfId="2" applyNumberFormat="1" applyFont="1" applyFill="1" applyBorder="1" applyAlignment="1">
      <alignment horizontal="center" vertical="center"/>
    </xf>
    <xf numFmtId="171" fontId="11" fillId="0" borderId="1" xfId="2" applyNumberFormat="1" applyFont="1" applyFill="1" applyBorder="1" applyAlignment="1">
      <alignment horizontal="center" vertical="center"/>
    </xf>
    <xf numFmtId="174" fontId="11" fillId="0" borderId="1" xfId="2" applyNumberFormat="1" applyFont="1" applyFill="1" applyBorder="1" applyAlignment="1">
      <alignment vertical="center" wrapText="1"/>
    </xf>
    <xf numFmtId="174" fontId="11" fillId="0" borderId="1" xfId="2" applyNumberFormat="1" applyFont="1" applyFill="1" applyBorder="1" applyAlignment="1">
      <alignment vertical="center"/>
    </xf>
    <xf numFmtId="174" fontId="11" fillId="0" borderId="1" xfId="2" applyNumberFormat="1" applyFont="1" applyFill="1" applyBorder="1" applyAlignment="1">
      <alignment vertical="top" wrapText="1"/>
    </xf>
    <xf numFmtId="0" fontId="11" fillId="0" borderId="1" xfId="0" applyFont="1" applyBorder="1" applyAlignment="1">
      <alignment horizontal="right" wrapText="1"/>
    </xf>
    <xf numFmtId="168" fontId="10" fillId="0" borderId="1" xfId="0" applyNumberFormat="1" applyFont="1" applyBorder="1" applyAlignment="1">
      <alignment horizontal="right"/>
    </xf>
    <xf numFmtId="9" fontId="11" fillId="0" borderId="1" xfId="4" applyFont="1" applyFill="1" applyBorder="1" applyAlignment="1">
      <alignment horizontal="center" vertical="center" wrapText="1"/>
    </xf>
    <xf numFmtId="168" fontId="10" fillId="0" borderId="1" xfId="0" applyNumberFormat="1" applyFont="1" applyBorder="1" applyAlignment="1">
      <alignment horizontal="center" vertical="center" wrapText="1"/>
    </xf>
    <xf numFmtId="1" fontId="11" fillId="0" borderId="1" xfId="0" applyNumberFormat="1" applyFont="1" applyBorder="1" applyAlignment="1">
      <alignment horizontal="center"/>
    </xf>
    <xf numFmtId="168" fontId="11" fillId="0" borderId="1" xfId="0" applyNumberFormat="1" applyFont="1" applyBorder="1" applyAlignment="1">
      <alignment horizontal="center" vertical="center" wrapText="1"/>
    </xf>
    <xf numFmtId="0" fontId="61" fillId="0" borderId="0" xfId="10" applyFont="1" applyAlignment="1">
      <alignment horizontal="right" vertical="top"/>
    </xf>
    <xf numFmtId="0" fontId="61" fillId="0" borderId="0" xfId="0" applyFont="1" applyAlignment="1">
      <alignment horizontal="center" vertical="center"/>
    </xf>
    <xf numFmtId="0" fontId="61" fillId="0" borderId="0" xfId="10" applyFont="1"/>
    <xf numFmtId="0" fontId="61" fillId="0" borderId="0" xfId="0" applyFont="1"/>
    <xf numFmtId="169" fontId="11" fillId="0" borderId="30" xfId="4" applyNumberFormat="1" applyFont="1" applyFill="1" applyBorder="1" applyAlignment="1">
      <alignment horizontal="right"/>
    </xf>
    <xf numFmtId="0" fontId="11" fillId="0" borderId="46" xfId="0" applyFont="1" applyBorder="1"/>
    <xf numFmtId="168" fontId="11" fillId="0" borderId="2" xfId="2" applyNumberFormat="1" applyFont="1" applyFill="1" applyBorder="1" applyAlignment="1">
      <alignment horizontal="right"/>
    </xf>
    <xf numFmtId="168" fontId="11" fillId="0" borderId="8" xfId="2" applyNumberFormat="1" applyFont="1" applyFill="1" applyBorder="1" applyAlignment="1">
      <alignment horizontal="right"/>
    </xf>
    <xf numFmtId="168" fontId="11" fillId="0" borderId="1" xfId="2" applyNumberFormat="1" applyFont="1" applyFill="1" applyBorder="1" applyAlignment="1">
      <alignment horizontal="right"/>
    </xf>
    <xf numFmtId="168" fontId="11" fillId="0" borderId="15" xfId="2" applyNumberFormat="1" applyFont="1" applyFill="1" applyBorder="1" applyAlignment="1">
      <alignment horizontal="right"/>
    </xf>
    <xf numFmtId="168" fontId="11" fillId="0" borderId="11" xfId="2" applyNumberFormat="1" applyFont="1" applyFill="1" applyBorder="1" applyAlignment="1">
      <alignment horizontal="right"/>
    </xf>
    <xf numFmtId="3" fontId="11" fillId="0" borderId="46" xfId="0" applyNumberFormat="1" applyFont="1" applyBorder="1"/>
    <xf numFmtId="4" fontId="11" fillId="0" borderId="46" xfId="0" applyNumberFormat="1" applyFont="1" applyBorder="1"/>
    <xf numFmtId="166" fontId="11" fillId="0" borderId="12" xfId="0" applyNumberFormat="1" applyFont="1" applyBorder="1" applyAlignment="1">
      <alignment horizontal="right" wrapText="1"/>
    </xf>
    <xf numFmtId="166" fontId="11" fillId="0" borderId="3" xfId="0" applyNumberFormat="1" applyFont="1" applyBorder="1" applyAlignment="1">
      <alignment horizontal="right" wrapText="1"/>
    </xf>
    <xf numFmtId="9" fontId="11" fillId="0" borderId="0" xfId="6" applyNumberFormat="1" applyFont="1" applyAlignment="1">
      <alignment horizontal="center"/>
    </xf>
    <xf numFmtId="9" fontId="12" fillId="0" borderId="45" xfId="4" applyFont="1" applyFill="1" applyBorder="1" applyAlignment="1">
      <alignment horizontal="center" vertical="top"/>
    </xf>
    <xf numFmtId="9" fontId="11" fillId="0" borderId="0" xfId="9" applyFont="1" applyFill="1" applyBorder="1" applyAlignment="1">
      <alignment horizontal="center"/>
    </xf>
    <xf numFmtId="9" fontId="11" fillId="0" borderId="34" xfId="9" applyFont="1" applyFill="1" applyBorder="1" applyAlignment="1">
      <alignment horizontal="center"/>
    </xf>
    <xf numFmtId="169" fontId="11" fillId="0" borderId="0" xfId="6" applyNumberFormat="1" applyFont="1"/>
    <xf numFmtId="0" fontId="8" fillId="0" borderId="0" xfId="3" applyBorder="1" applyAlignment="1" applyProtection="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top" wrapText="1"/>
    </xf>
    <xf numFmtId="0" fontId="12" fillId="0" borderId="0" xfId="3" applyFont="1" applyBorder="1" applyAlignment="1" applyProtection="1">
      <alignment horizontal="left" vertical="top" wrapText="1"/>
    </xf>
    <xf numFmtId="0" fontId="61" fillId="0" borderId="0" xfId="0" applyFont="1" applyAlignment="1">
      <alignment horizontal="left" vertical="top" wrapText="1"/>
    </xf>
    <xf numFmtId="0" fontId="21" fillId="4" borderId="0" xfId="0" applyFont="1" applyFill="1" applyAlignment="1">
      <alignment horizontal="center" vertical="center"/>
    </xf>
    <xf numFmtId="0" fontId="11" fillId="0" borderId="0" xfId="0" applyFont="1" applyAlignment="1">
      <alignment horizontal="left" vertical="top" wrapText="1"/>
    </xf>
    <xf numFmtId="0" fontId="30" fillId="0" borderId="0" xfId="0" applyFont="1" applyAlignment="1">
      <alignment horizontal="left" vertical="center" wrapText="1"/>
    </xf>
    <xf numFmtId="0" fontId="11" fillId="0" borderId="0" xfId="0" applyFont="1" applyAlignment="1">
      <alignment horizontal="left" vertical="center" wrapText="1"/>
    </xf>
    <xf numFmtId="0" fontId="11" fillId="0" borderId="34" xfId="0" applyFont="1" applyBorder="1" applyAlignment="1">
      <alignment horizontal="left" vertical="center" wrapText="1"/>
    </xf>
    <xf numFmtId="0" fontId="10" fillId="0" borderId="32"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0" xfId="0" applyFont="1" applyAlignment="1">
      <alignment vertical="center"/>
    </xf>
    <xf numFmtId="0" fontId="10" fillId="0" borderId="30" xfId="0" applyFont="1" applyBorder="1" applyAlignment="1">
      <alignment vertical="center"/>
    </xf>
    <xf numFmtId="0" fontId="11" fillId="0" borderId="0" xfId="0" applyFont="1" applyAlignment="1">
      <alignment vertical="center" wrapText="1"/>
    </xf>
    <xf numFmtId="0" fontId="16" fillId="4" borderId="0" xfId="0" applyFont="1" applyFill="1" applyAlignment="1">
      <alignment horizontal="center" vertical="center"/>
    </xf>
    <xf numFmtId="0" fontId="10" fillId="0" borderId="37"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0" fillId="0" borderId="0" xfId="0" applyFont="1" applyAlignment="1">
      <alignment horizontal="center" vertical="center"/>
    </xf>
    <xf numFmtId="0" fontId="10" fillId="0" borderId="40" xfId="0" applyFont="1" applyBorder="1" applyAlignment="1">
      <alignment horizontal="center" vertical="center"/>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11" fillId="0" borderId="30" xfId="0" applyFont="1" applyBorder="1" applyAlignment="1">
      <alignment horizontal="left" vertical="top" wrapText="1"/>
    </xf>
    <xf numFmtId="0" fontId="28" fillId="0" borderId="0" xfId="0" applyFont="1" applyAlignment="1">
      <alignment horizontal="center" vertical="center" wrapText="1"/>
    </xf>
    <xf numFmtId="0" fontId="28" fillId="0" borderId="34" xfId="0" applyFont="1" applyBorder="1" applyAlignment="1">
      <alignment horizontal="center" vertical="center" wrapText="1"/>
    </xf>
    <xf numFmtId="0" fontId="55" fillId="0" borderId="0" xfId="0" applyFont="1" applyAlignment="1">
      <alignment horizontal="center" vertical="center" wrapText="1"/>
    </xf>
    <xf numFmtId="0" fontId="55" fillId="0" borderId="34" xfId="0" applyFont="1" applyBorder="1" applyAlignment="1">
      <alignment horizontal="center" vertical="center" wrapText="1"/>
    </xf>
    <xf numFmtId="0" fontId="11" fillId="0" borderId="0" xfId="0" applyFont="1" applyAlignment="1">
      <alignment horizontal="left" wrapText="1"/>
    </xf>
    <xf numFmtId="0" fontId="11" fillId="0" borderId="30" xfId="0" applyFont="1" applyBorder="1" applyAlignment="1">
      <alignment vertical="center" wrapText="1"/>
    </xf>
    <xf numFmtId="0" fontId="15" fillId="0" borderId="0" xfId="0" applyFont="1" applyAlignment="1">
      <alignment horizontal="center" vertical="center" wrapText="1"/>
    </xf>
    <xf numFmtId="0" fontId="10" fillId="0" borderId="0" xfId="0" applyFont="1" applyAlignment="1">
      <alignment horizontal="left" vertical="top" wrapText="1"/>
    </xf>
    <xf numFmtId="0" fontId="30" fillId="0" borderId="0" xfId="0" applyFont="1" applyAlignment="1">
      <alignment horizontal="left" vertical="top" wrapText="1"/>
    </xf>
    <xf numFmtId="0" fontId="18" fillId="0" borderId="0" xfId="0" applyFont="1" applyAlignment="1">
      <alignment horizontal="left" vertical="top"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2" xfId="0" applyFont="1" applyBorder="1" applyAlignment="1">
      <alignment horizontal="left" vertical="top"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horizontal="center" vertical="top" wrapText="1"/>
    </xf>
    <xf numFmtId="0" fontId="11" fillId="0" borderId="0" xfId="0" applyFont="1" applyAlignment="1">
      <alignment horizontal="center" vertical="top" wrapText="1"/>
    </xf>
    <xf numFmtId="0" fontId="11" fillId="0" borderId="34" xfId="0" applyFont="1" applyBorder="1" applyAlignment="1">
      <alignment wrapText="1"/>
    </xf>
    <xf numFmtId="0" fontId="11" fillId="0" borderId="0" xfId="0" applyFont="1" applyAlignment="1">
      <alignment horizontal="left" vertical="center" wrapText="1" indent="1"/>
    </xf>
    <xf numFmtId="0" fontId="10" fillId="0" borderId="34"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1" fillId="0" borderId="30" xfId="0" applyFont="1" applyBorder="1" applyAlignment="1">
      <alignment vertical="top" wrapText="1"/>
    </xf>
    <xf numFmtId="0" fontId="12" fillId="0" borderId="34" xfId="0" applyFont="1" applyBorder="1" applyAlignment="1">
      <alignment horizontal="left" vertical="top" wrapText="1"/>
    </xf>
    <xf numFmtId="0" fontId="11" fillId="0" borderId="0" xfId="0" applyFont="1" applyAlignment="1">
      <alignment horizontal="left" vertical="top"/>
    </xf>
    <xf numFmtId="0" fontId="11" fillId="0" borderId="30" xfId="0" applyFont="1" applyBorder="1" applyAlignment="1">
      <alignment horizontal="left" vertical="center" wrapText="1"/>
    </xf>
    <xf numFmtId="0" fontId="14" fillId="0" borderId="30" xfId="0" applyFont="1" applyBorder="1" applyAlignment="1">
      <alignment horizontal="left" vertical="center" wrapText="1" indent="2"/>
    </xf>
    <xf numFmtId="0" fontId="14" fillId="0" borderId="31" xfId="0" applyFont="1" applyBorder="1" applyAlignment="1">
      <alignment horizontal="left" vertical="center" wrapText="1" indent="2"/>
    </xf>
    <xf numFmtId="0" fontId="10" fillId="2" borderId="0" xfId="0" applyFont="1" applyFill="1" applyAlignment="1">
      <alignment horizontal="center" vertical="center"/>
    </xf>
    <xf numFmtId="0" fontId="10" fillId="2" borderId="34" xfId="0" applyFont="1" applyFill="1" applyBorder="1" applyAlignment="1">
      <alignment horizontal="center" vertical="center"/>
    </xf>
    <xf numFmtId="0" fontId="11" fillId="0" borderId="0" xfId="0" applyFont="1" applyAlignment="1">
      <alignment horizontal="left" vertical="center" indent="1"/>
    </xf>
    <xf numFmtId="0" fontId="11" fillId="0" borderId="34" xfId="0" applyFont="1" applyBorder="1" applyAlignment="1">
      <alignment horizontal="left" vertical="center" indent="1"/>
    </xf>
    <xf numFmtId="0" fontId="11" fillId="2" borderId="0" xfId="0" applyFont="1" applyFill="1" applyAlignment="1">
      <alignment horizontal="center" vertical="center"/>
    </xf>
    <xf numFmtId="0" fontId="11" fillId="2" borderId="34" xfId="0" applyFont="1" applyFill="1" applyBorder="1" applyAlignment="1">
      <alignment horizontal="center" vertical="center"/>
    </xf>
    <xf numFmtId="0" fontId="15" fillId="0" borderId="0" xfId="0" applyFont="1" applyAlignment="1">
      <alignment horizontal="left" vertical="center"/>
    </xf>
    <xf numFmtId="0" fontId="15" fillId="0" borderId="34" xfId="0" applyFont="1" applyBorder="1" applyAlignment="1">
      <alignment horizontal="left" vertical="center"/>
    </xf>
    <xf numFmtId="0" fontId="11" fillId="0" borderId="0" xfId="0" applyFont="1" applyAlignment="1">
      <alignment horizontal="left"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0" fillId="0" borderId="0" xfId="0" applyFont="1" applyAlignment="1">
      <alignment wrapText="1"/>
    </xf>
    <xf numFmtId="0" fontId="10" fillId="0" borderId="32" xfId="0" applyFont="1" applyBorder="1" applyAlignment="1">
      <alignment vertical="top" wrapText="1"/>
    </xf>
    <xf numFmtId="0" fontId="11" fillId="0" borderId="32" xfId="0" applyFont="1" applyBorder="1" applyAlignment="1">
      <alignment vertical="top" wrapText="1"/>
    </xf>
    <xf numFmtId="0" fontId="11" fillId="0" borderId="30" xfId="0" applyFont="1" applyBorder="1" applyAlignment="1">
      <alignment horizontal="left"/>
    </xf>
    <xf numFmtId="0" fontId="11" fillId="0" borderId="30" xfId="0" applyFont="1" applyBorder="1" applyAlignment="1">
      <alignment horizontal="left" vertical="top"/>
    </xf>
    <xf numFmtId="0" fontId="11" fillId="0" borderId="31" xfId="0" applyFont="1" applyBorder="1" applyAlignment="1">
      <alignment horizontal="left" vertical="center" wrapText="1"/>
    </xf>
    <xf numFmtId="0" fontId="12" fillId="0" borderId="30" xfId="0" applyFont="1" applyBorder="1" applyAlignment="1">
      <alignment wrapText="1"/>
    </xf>
    <xf numFmtId="0" fontId="11" fillId="0" borderId="30" xfId="0" applyFont="1" applyBorder="1" applyAlignment="1">
      <alignment wrapText="1"/>
    </xf>
    <xf numFmtId="0" fontId="13" fillId="2" borderId="0" xfId="0" applyFont="1" applyFill="1" applyAlignment="1">
      <alignment horizontal="center" vertical="center" wrapText="1"/>
    </xf>
    <xf numFmtId="0" fontId="13" fillId="2" borderId="34" xfId="0" applyFont="1" applyFill="1" applyBorder="1" applyAlignment="1">
      <alignment horizontal="center" vertical="center" wrapText="1"/>
    </xf>
    <xf numFmtId="0" fontId="12" fillId="0" borderId="0" xfId="0" applyFont="1" applyAlignment="1">
      <alignment horizontal="center" vertical="center" wrapText="1"/>
    </xf>
    <xf numFmtId="0" fontId="12" fillId="0" borderId="34" xfId="0" applyFont="1" applyBorder="1" applyAlignment="1">
      <alignment horizontal="center" vertical="center" wrapText="1"/>
    </xf>
    <xf numFmtId="0" fontId="12" fillId="0" borderId="0" xfId="0" applyFont="1" applyAlignment="1">
      <alignment horizontal="left" vertical="center" wrapText="1"/>
    </xf>
    <xf numFmtId="0" fontId="15" fillId="0" borderId="32" xfId="0" applyFont="1" applyBorder="1" applyAlignment="1">
      <alignment horizontal="left" vertical="center"/>
    </xf>
    <xf numFmtId="0" fontId="15" fillId="0" borderId="33" xfId="0" applyFont="1" applyBorder="1" applyAlignment="1">
      <alignment horizontal="left" vertical="center"/>
    </xf>
    <xf numFmtId="0" fontId="11" fillId="2" borderId="0" xfId="0" applyFont="1" applyFill="1" applyAlignment="1">
      <alignment horizontal="center" vertical="top"/>
    </xf>
    <xf numFmtId="0" fontId="11" fillId="2" borderId="34" xfId="0" applyFont="1" applyFill="1" applyBorder="1" applyAlignment="1">
      <alignment horizontal="center" vertical="top"/>
    </xf>
    <xf numFmtId="0" fontId="12" fillId="0" borderId="34" xfId="0" applyFont="1" applyBorder="1" applyAlignment="1">
      <alignment horizontal="left" vertical="center" wrapText="1"/>
    </xf>
    <xf numFmtId="0" fontId="13" fillId="2" borderId="0" xfId="0" applyFont="1" applyFill="1" applyAlignment="1">
      <alignment horizontal="center" vertical="center"/>
    </xf>
    <xf numFmtId="0" fontId="12" fillId="0" borderId="0" xfId="0" applyFont="1" applyAlignment="1">
      <alignment vertical="top" wrapText="1"/>
    </xf>
    <xf numFmtId="0" fontId="12" fillId="0" borderId="34" xfId="0" applyFont="1" applyBorder="1" applyAlignment="1">
      <alignment vertical="top"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0" fontId="11" fillId="0" borderId="0" xfId="0" applyFont="1" applyAlignment="1">
      <alignment horizontal="center" vertical="center" wrapText="1"/>
    </xf>
    <xf numFmtId="9" fontId="11" fillId="0" borderId="0" xfId="0" applyNumberFormat="1" applyFont="1" applyAlignment="1">
      <alignment horizontal="center" vertical="center" wrapText="1"/>
    </xf>
    <xf numFmtId="0" fontId="11" fillId="0" borderId="34" xfId="0" applyFont="1" applyBorder="1" applyAlignment="1">
      <alignment horizontal="center" vertical="center" wrapText="1"/>
    </xf>
    <xf numFmtId="0" fontId="13" fillId="0" borderId="0" xfId="0" applyFont="1" applyAlignment="1">
      <alignment horizontal="center" vertical="center" wrapText="1"/>
    </xf>
    <xf numFmtId="0" fontId="13" fillId="0" borderId="34" xfId="0" applyFont="1" applyBorder="1" applyAlignment="1">
      <alignment horizontal="center" vertical="center" wrapText="1"/>
    </xf>
    <xf numFmtId="0" fontId="12" fillId="0" borderId="0" xfId="0" applyFont="1" applyAlignment="1">
      <alignment horizontal="left" vertical="top"/>
    </xf>
    <xf numFmtId="0" fontId="12" fillId="0" borderId="34" xfId="0" applyFont="1" applyBorder="1" applyAlignment="1">
      <alignment horizontal="left" vertical="top"/>
    </xf>
    <xf numFmtId="0" fontId="10" fillId="0" borderId="0" xfId="0" applyFont="1" applyAlignment="1">
      <alignment horizontal="center"/>
    </xf>
    <xf numFmtId="0" fontId="11" fillId="0" borderId="0" xfId="0" applyFont="1" applyAlignment="1">
      <alignment horizontal="left"/>
    </xf>
    <xf numFmtId="0" fontId="10" fillId="0" borderId="0" xfId="0" applyFont="1" applyAlignment="1">
      <alignment horizontal="left"/>
    </xf>
    <xf numFmtId="0" fontId="10" fillId="0" borderId="34" xfId="0" applyFont="1" applyBorder="1" applyAlignment="1">
      <alignment horizontal="center"/>
    </xf>
    <xf numFmtId="0" fontId="11" fillId="2" borderId="0" xfId="0" applyFont="1" applyFill="1" applyAlignment="1">
      <alignment horizontal="center" vertical="center" wrapText="1"/>
    </xf>
    <xf numFmtId="0" fontId="11" fillId="0" borderId="0" xfId="0" quotePrefix="1" applyFont="1" applyAlignment="1">
      <alignment horizontal="left"/>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2" fillId="0" borderId="32" xfId="0" applyFont="1" applyBorder="1" applyAlignment="1">
      <alignment horizontal="left" vertical="top" wrapText="1"/>
    </xf>
    <xf numFmtId="0" fontId="13" fillId="0" borderId="0" xfId="0" applyFont="1" applyAlignment="1">
      <alignment horizontal="left" vertical="center" wrapText="1"/>
    </xf>
    <xf numFmtId="0" fontId="13" fillId="0" borderId="0" xfId="10" applyFont="1" applyAlignment="1">
      <alignment horizontal="left" vertical="center" wrapText="1"/>
    </xf>
    <xf numFmtId="0" fontId="13" fillId="0" borderId="34" xfId="10" applyFont="1" applyBorder="1" applyAlignment="1">
      <alignment horizontal="left" vertical="center" wrapText="1"/>
    </xf>
    <xf numFmtId="0" fontId="11" fillId="0" borderId="30" xfId="0" applyFont="1" applyBorder="1" applyAlignment="1">
      <alignment horizontal="left" vertical="center" wrapText="1" indent="1"/>
    </xf>
    <xf numFmtId="0" fontId="3" fillId="0" borderId="0" xfId="0" applyFont="1" applyAlignment="1">
      <alignment horizontal="left" vertical="top"/>
    </xf>
    <xf numFmtId="0" fontId="3" fillId="0" borderId="2" xfId="0" applyFont="1" applyBorder="1" applyAlignment="1">
      <alignment horizontal="left"/>
    </xf>
    <xf numFmtId="0" fontId="54" fillId="0" borderId="8" xfId="0" applyFont="1" applyBorder="1" applyAlignment="1">
      <alignment vertical="center" wrapText="1"/>
    </xf>
    <xf numFmtId="0" fontId="47" fillId="0" borderId="12" xfId="0" applyFont="1" applyBorder="1" applyAlignment="1">
      <alignment wrapText="1"/>
    </xf>
    <xf numFmtId="0" fontId="47" fillId="0" borderId="5" xfId="0" applyFont="1" applyBorder="1" applyAlignment="1">
      <alignment wrapText="1"/>
    </xf>
    <xf numFmtId="0" fontId="47" fillId="0" borderId="1" xfId="0" applyFont="1" applyBorder="1" applyAlignment="1">
      <alignment wrapText="1"/>
    </xf>
    <xf numFmtId="0" fontId="47" fillId="0" borderId="11" xfId="0" applyFont="1" applyBorder="1" applyAlignment="1">
      <alignment wrapText="1"/>
    </xf>
    <xf numFmtId="0" fontId="47" fillId="0" borderId="3" xfId="0" applyFont="1" applyBorder="1"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7" fillId="0" borderId="8" xfId="0" applyFont="1" applyBorder="1" applyAlignment="1">
      <alignment wrapText="1"/>
    </xf>
    <xf numFmtId="0" fontId="3" fillId="0" borderId="12" xfId="0" applyFont="1" applyBorder="1" applyAlignment="1">
      <alignment wrapText="1"/>
    </xf>
    <xf numFmtId="0" fontId="3" fillId="0" borderId="11" xfId="0" applyFont="1" applyBorder="1" applyAlignment="1">
      <alignment wrapText="1"/>
    </xf>
    <xf numFmtId="0" fontId="3" fillId="0" borderId="3" xfId="0" applyFont="1" applyBorder="1" applyAlignment="1">
      <alignment wrapText="1"/>
    </xf>
    <xf numFmtId="0" fontId="3" fillId="0" borderId="2" xfId="0" applyFont="1" applyBorder="1" applyAlignment="1">
      <alignment horizontal="center"/>
    </xf>
    <xf numFmtId="0" fontId="3" fillId="0" borderId="0" xfId="0" applyFont="1" applyAlignment="1">
      <alignment horizontal="left" indent="2"/>
    </xf>
    <xf numFmtId="0" fontId="3" fillId="0" borderId="14" xfId="0" applyFont="1" applyBorder="1" applyAlignment="1">
      <alignment horizontal="left" indent="2"/>
    </xf>
    <xf numFmtId="0" fontId="53" fillId="0" borderId="14" xfId="0" applyFont="1" applyBorder="1" applyAlignment="1">
      <alignment wrapText="1"/>
    </xf>
    <xf numFmtId="0" fontId="3" fillId="0" borderId="20" xfId="0" applyFont="1" applyBorder="1" applyAlignment="1">
      <alignment wrapText="1"/>
    </xf>
    <xf numFmtId="0" fontId="3" fillId="0" borderId="14" xfId="0" applyFont="1" applyBorder="1" applyAlignment="1">
      <alignment wrapText="1"/>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15" xfId="0" applyFont="1" applyBorder="1" applyAlignment="1">
      <alignment horizontal="left" vertical="top" wrapText="1"/>
    </xf>
    <xf numFmtId="0" fontId="11" fillId="0" borderId="11"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8" xfId="0" applyFont="1" applyBorder="1" applyAlignment="1">
      <alignment horizontal="left" vertical="top" wrapText="1"/>
    </xf>
    <xf numFmtId="0" fontId="10" fillId="0" borderId="0" xfId="0" applyFont="1" applyAlignment="1">
      <alignment horizontal="left" vertical="top"/>
    </xf>
    <xf numFmtId="0" fontId="11" fillId="0" borderId="1" xfId="0" applyFont="1" applyBorder="1" applyAlignment="1">
      <alignment horizontal="left" vertical="top" wrapText="1"/>
    </xf>
    <xf numFmtId="0" fontId="11" fillId="0" borderId="0" xfId="0" applyFont="1" applyAlignment="1">
      <alignment vertical="top" wrapText="1"/>
    </xf>
    <xf numFmtId="0" fontId="11" fillId="0" borderId="2" xfId="0" applyFont="1" applyBorder="1" applyAlignment="1">
      <alignment horizontal="left" vertical="top"/>
    </xf>
    <xf numFmtId="0" fontId="10" fillId="0" borderId="14" xfId="0" applyFont="1" applyBorder="1" applyAlignment="1">
      <alignment horizontal="center" vertical="center"/>
    </xf>
    <xf numFmtId="0" fontId="11" fillId="0" borderId="10" xfId="0" applyFont="1" applyBorder="1" applyAlignment="1">
      <alignment horizontal="left" vertical="center"/>
    </xf>
    <xf numFmtId="0" fontId="11" fillId="0" borderId="15" xfId="0" applyFont="1" applyBorder="1" applyAlignment="1">
      <alignment horizontal="left" vertical="center"/>
    </xf>
    <xf numFmtId="0" fontId="11" fillId="0" borderId="11"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11" fillId="0" borderId="8" xfId="0" applyFont="1" applyBorder="1" applyAlignment="1">
      <alignment horizontal="left" vertical="center"/>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9" fontId="11" fillId="0" borderId="1" xfId="6" applyNumberFormat="1" applyFont="1" applyBorder="1" applyAlignment="1">
      <alignment horizontal="center" vertical="center" wrapText="1"/>
    </xf>
    <xf numFmtId="0" fontId="11" fillId="0" borderId="1" xfId="6" applyFont="1" applyBorder="1" applyAlignment="1">
      <alignment horizontal="center" vertical="center" wrapText="1"/>
    </xf>
    <xf numFmtId="0" fontId="11" fillId="0" borderId="1" xfId="0" applyFont="1" applyBorder="1" applyAlignment="1">
      <alignment horizontal="left" vertical="center" wrapText="1" inden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1" xfId="4"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5" xfId="0" applyFont="1" applyBorder="1" applyAlignment="1">
      <alignment horizontal="left"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5" fillId="0" borderId="0" xfId="0" applyFont="1" applyAlignment="1">
      <alignment horizontal="left" vertical="center" wrapText="1"/>
    </xf>
    <xf numFmtId="0" fontId="11" fillId="0" borderId="0" xfId="0" applyFont="1" applyAlignment="1">
      <alignment horizontal="left" vertical="center" wrapText="1" indent="2"/>
    </xf>
    <xf numFmtId="9" fontId="11" fillId="7"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10" fillId="0" borderId="2" xfId="0" applyFont="1" applyBorder="1" applyAlignment="1">
      <alignment horizontal="left" vertical="center" wrapText="1"/>
    </xf>
    <xf numFmtId="0" fontId="14" fillId="0" borderId="0" xfId="0" applyFont="1" applyAlignment="1">
      <alignment horizontal="left" vertical="center" wrapText="1"/>
    </xf>
    <xf numFmtId="0" fontId="11" fillId="2" borderId="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 xfId="0" applyFont="1" applyBorder="1" applyAlignment="1">
      <alignment horizontal="left" vertical="center" wrapText="1" indent="2"/>
    </xf>
    <xf numFmtId="9" fontId="10" fillId="0" borderId="1" xfId="4"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11" fillId="0" borderId="4" xfId="0" applyFont="1" applyBorder="1" applyAlignment="1">
      <alignment horizontal="left" wrapText="1"/>
    </xf>
    <xf numFmtId="0" fontId="11" fillId="0" borderId="8" xfId="0" applyFont="1" applyBorder="1" applyAlignment="1">
      <alignment horizontal="left" wrapText="1"/>
    </xf>
    <xf numFmtId="0" fontId="11" fillId="0" borderId="4" xfId="0" applyFont="1" applyBorder="1" applyAlignment="1">
      <alignment horizontal="left" vertical="center" wrapText="1" indent="2"/>
    </xf>
    <xf numFmtId="0" fontId="11" fillId="0" borderId="2" xfId="0" applyFont="1" applyBorder="1" applyAlignment="1">
      <alignment horizontal="left" vertical="center" wrapText="1" indent="2"/>
    </xf>
    <xf numFmtId="0" fontId="11" fillId="0" borderId="8" xfId="0" applyFont="1" applyBorder="1" applyAlignment="1">
      <alignment horizontal="left" vertical="center" wrapText="1" indent="2"/>
    </xf>
    <xf numFmtId="0" fontId="10" fillId="0" borderId="9" xfId="0" applyFont="1" applyBorder="1" applyAlignment="1">
      <alignment horizontal="center" vertical="center" wrapText="1"/>
    </xf>
    <xf numFmtId="0" fontId="14" fillId="0" borderId="4" xfId="0" applyFont="1" applyBorder="1" applyAlignment="1">
      <alignment horizontal="left" vertical="center" wrapText="1" indent="2"/>
    </xf>
    <xf numFmtId="0" fontId="14" fillId="0" borderId="2" xfId="0" applyFont="1" applyBorder="1" applyAlignment="1">
      <alignment horizontal="left" vertical="center" wrapText="1" indent="2"/>
    </xf>
    <xf numFmtId="0" fontId="14" fillId="0" borderId="8" xfId="0" applyFont="1" applyBorder="1" applyAlignment="1">
      <alignment horizontal="left" vertical="center" wrapText="1" indent="2"/>
    </xf>
    <xf numFmtId="0" fontId="11" fillId="0" borderId="10" xfId="0" applyFont="1" applyBorder="1" applyAlignment="1">
      <alignment horizontal="left" vertical="center" wrapText="1" indent="2"/>
    </xf>
    <xf numFmtId="0" fontId="11" fillId="0" borderId="15" xfId="0" applyFont="1" applyBorder="1" applyAlignment="1">
      <alignment horizontal="left" vertical="center" wrapText="1" indent="2"/>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left" vertical="center" wrapText="1" indent="4"/>
    </xf>
    <xf numFmtId="0" fontId="14" fillId="0" borderId="2" xfId="0" applyFont="1" applyBorder="1" applyAlignment="1">
      <alignment horizontal="left" vertical="center" wrapText="1" indent="4"/>
    </xf>
    <xf numFmtId="0" fontId="14" fillId="0" borderId="8" xfId="0" applyFont="1" applyBorder="1" applyAlignment="1">
      <alignment horizontal="left" vertical="center" wrapText="1" indent="4"/>
    </xf>
    <xf numFmtId="0" fontId="11" fillId="0" borderId="6" xfId="0" applyFont="1" applyBorder="1" applyAlignment="1">
      <alignment horizontal="left" vertical="center" wrapText="1" indent="2"/>
    </xf>
    <xf numFmtId="0" fontId="11" fillId="0" borderId="9" xfId="0" applyFont="1" applyBorder="1" applyAlignment="1">
      <alignment horizontal="left" vertical="center" wrapText="1" indent="2"/>
    </xf>
    <xf numFmtId="0" fontId="11" fillId="0" borderId="5" xfId="0" applyFont="1" applyBorder="1" applyAlignment="1">
      <alignment horizontal="left" vertical="center" wrapText="1" indent="2"/>
    </xf>
    <xf numFmtId="0" fontId="11" fillId="2" borderId="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4" fillId="0" borderId="1" xfId="0" applyFont="1" applyBorder="1" applyAlignment="1">
      <alignment horizontal="left" vertical="center" wrapText="1" indent="2"/>
    </xf>
    <xf numFmtId="0" fontId="11" fillId="0" borderId="1" xfId="0" applyFont="1" applyBorder="1" applyAlignment="1">
      <alignment horizontal="left" vertical="center" wrapText="1" indent="4"/>
    </xf>
    <xf numFmtId="9" fontId="11" fillId="0" borderId="4"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0" borderId="3" xfId="0" applyFont="1" applyBorder="1" applyAlignment="1">
      <alignment horizontal="left" vertical="center" wrapText="1"/>
    </xf>
    <xf numFmtId="0" fontId="32" fillId="0" borderId="2" xfId="0" applyFont="1" applyBorder="1" applyAlignment="1">
      <alignment horizontal="left" vertical="center" wrapText="1"/>
    </xf>
    <xf numFmtId="0" fontId="0" fillId="0" borderId="6" xfId="0" applyBorder="1" applyAlignment="1">
      <alignment horizontal="center" wrapText="1"/>
    </xf>
    <xf numFmtId="0" fontId="0" fillId="0" borderId="5" xfId="0" applyBorder="1" applyAlignment="1">
      <alignment horizontal="center" wrapText="1"/>
    </xf>
    <xf numFmtId="169" fontId="10" fillId="0" borderId="1" xfId="4" applyNumberFormat="1" applyFont="1" applyFill="1" applyBorder="1" applyAlignment="1">
      <alignment horizontal="center" vertical="center" wrapText="1"/>
    </xf>
    <xf numFmtId="0" fontId="10" fillId="4" borderId="2" xfId="0" applyFont="1" applyFill="1" applyBorder="1" applyAlignment="1">
      <alignment horizontal="left" vertical="top" wrapText="1"/>
    </xf>
    <xf numFmtId="169" fontId="10" fillId="0" borderId="1" xfId="4" applyNumberFormat="1" applyFont="1" applyBorder="1" applyAlignment="1">
      <alignment horizontal="center" vertical="center" wrapText="1"/>
    </xf>
    <xf numFmtId="9" fontId="10" fillId="0" borderId="1" xfId="4" applyFont="1" applyBorder="1" applyAlignment="1">
      <alignment horizontal="center" vertical="center" wrapText="1"/>
    </xf>
    <xf numFmtId="49" fontId="11" fillId="0" borderId="6" xfId="0" applyNumberFormat="1" applyFont="1" applyBorder="1" applyAlignment="1">
      <alignment horizontal="center" vertical="center"/>
    </xf>
    <xf numFmtId="49" fontId="11" fillId="0" borderId="5"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wrapText="1"/>
    </xf>
    <xf numFmtId="0" fontId="11" fillId="0" borderId="1" xfId="0" applyFont="1" applyBorder="1" applyAlignment="1">
      <alignment vertical="center" wrapText="1"/>
    </xf>
    <xf numFmtId="0" fontId="11" fillId="2" borderId="20"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5"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8" fillId="0" borderId="1" xfId="3" applyFill="1" applyBorder="1" applyAlignment="1" applyProtection="1">
      <alignment horizontal="left" vertical="center"/>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7" fillId="0" borderId="24" xfId="0" applyFont="1" applyBorder="1" applyAlignment="1">
      <alignment horizontal="center" vertical="center" wrapText="1"/>
    </xf>
    <xf numFmtId="0" fontId="23"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left" vertical="center" wrapText="1" indent="2"/>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17" fillId="0" borderId="0" xfId="0" applyFont="1" applyAlignment="1">
      <alignment horizontal="left" vertical="center" wrapText="1"/>
    </xf>
    <xf numFmtId="0" fontId="17" fillId="0" borderId="1" xfId="0" applyFont="1" applyBorder="1" applyAlignment="1">
      <alignment horizontal="left" vertical="center" wrapText="1" indent="4"/>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9" fontId="17" fillId="0" borderId="1" xfId="4" applyFont="1" applyFill="1" applyBorder="1" applyAlignment="1">
      <alignment horizontal="center" vertical="center" wrapText="1"/>
    </xf>
    <xf numFmtId="0" fontId="17" fillId="0" borderId="6" xfId="0" applyFont="1" applyBorder="1" applyAlignment="1">
      <alignment horizontal="left" vertical="center" wrapText="1" indent="2"/>
    </xf>
    <xf numFmtId="0" fontId="17" fillId="0" borderId="9" xfId="0" applyFont="1" applyBorder="1" applyAlignment="1">
      <alignment horizontal="left" vertical="center" wrapText="1" indent="2"/>
    </xf>
    <xf numFmtId="0" fontId="17" fillId="0" borderId="5" xfId="0" applyFont="1" applyBorder="1" applyAlignment="1">
      <alignment horizontal="left" vertical="center" wrapText="1" indent="2"/>
    </xf>
    <xf numFmtId="0" fontId="10" fillId="0" borderId="1" xfId="0" applyFont="1" applyBorder="1" applyAlignment="1">
      <alignment horizontal="center" vertical="center"/>
    </xf>
    <xf numFmtId="0" fontId="30" fillId="0" borderId="0" xfId="0" applyFont="1" applyAlignment="1">
      <alignment vertical="top" wrapText="1"/>
    </xf>
    <xf numFmtId="0" fontId="12"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0" borderId="1" xfId="0" applyFont="1" applyBorder="1" applyAlignment="1">
      <alignment horizontal="left" vertical="top"/>
    </xf>
    <xf numFmtId="0" fontId="11" fillId="0" borderId="1" xfId="0" applyFont="1" applyBorder="1" applyAlignment="1">
      <alignment vertical="top" wrapText="1"/>
    </xf>
    <xf numFmtId="0" fontId="11" fillId="0" borderId="1" xfId="0" applyFont="1" applyBorder="1" applyAlignment="1">
      <alignment wrapText="1"/>
    </xf>
    <xf numFmtId="0" fontId="8" fillId="0" borderId="1" xfId="3" applyBorder="1" applyAlignment="1" applyProtection="1">
      <alignment horizontal="left" vertical="center" wrapText="1"/>
    </xf>
    <xf numFmtId="0" fontId="8" fillId="0" borderId="6" xfId="3" applyBorder="1" applyAlignment="1" applyProtection="1">
      <alignment horizontal="left" vertical="center" wrapText="1"/>
    </xf>
    <xf numFmtId="0" fontId="8" fillId="0" borderId="9" xfId="3" applyBorder="1" applyAlignment="1" applyProtection="1">
      <alignment horizontal="left" vertical="center" wrapText="1"/>
    </xf>
    <xf numFmtId="0" fontId="8" fillId="0" borderId="5" xfId="3" applyBorder="1" applyAlignment="1" applyProtection="1">
      <alignment horizontal="left" vertical="center" wrapText="1"/>
    </xf>
    <xf numFmtId="5" fontId="10" fillId="0" borderId="1" xfId="2" applyNumberFormat="1" applyFont="1" applyFill="1" applyBorder="1" applyAlignment="1">
      <alignment horizontal="center" vertical="center" wrapText="1"/>
    </xf>
    <xf numFmtId="0" fontId="13" fillId="0" borderId="0" xfId="0" applyFont="1" applyAlignment="1">
      <alignment wrapText="1"/>
    </xf>
    <xf numFmtId="0" fontId="11" fillId="0" borderId="14" xfId="0" applyFont="1" applyBorder="1" applyAlignment="1">
      <alignment horizontal="left" wrapText="1"/>
    </xf>
    <xf numFmtId="0" fontId="12" fillId="2" borderId="7"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14" xfId="0" applyFont="1" applyFill="1" applyBorder="1" applyAlignment="1">
      <alignment horizontal="center" vertical="top" wrapText="1"/>
    </xf>
    <xf numFmtId="0" fontId="12" fillId="0" borderId="1" xfId="0" applyFont="1" applyBorder="1" applyAlignment="1">
      <alignment horizontal="left" vertical="top" wrapText="1"/>
    </xf>
    <xf numFmtId="0" fontId="33" fillId="0" borderId="1" xfId="0" applyFont="1" applyBorder="1" applyAlignment="1">
      <alignment horizontal="left" vertical="top" wrapText="1"/>
    </xf>
    <xf numFmtId="0" fontId="15" fillId="0" borderId="25" xfId="0" applyFont="1" applyBorder="1" applyAlignment="1">
      <alignment vertical="center" wrapText="1"/>
    </xf>
    <xf numFmtId="0" fontId="15" fillId="0" borderId="26" xfId="0" applyFont="1" applyBorder="1" applyAlignment="1">
      <alignment vertical="center" wrapText="1"/>
    </xf>
    <xf numFmtId="0" fontId="15" fillId="0" borderId="17" xfId="0" applyFont="1" applyBorder="1" applyAlignment="1">
      <alignment vertical="center" wrapText="1"/>
    </xf>
    <xf numFmtId="0" fontId="11" fillId="0" borderId="1" xfId="0" applyFont="1" applyBorder="1" applyAlignment="1">
      <alignment horizontal="left" vertical="center"/>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0" borderId="6"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5" xfId="0" applyFont="1" applyBorder="1" applyAlignment="1">
      <alignment horizontal="left" vertical="center" wrapText="1" indent="1"/>
    </xf>
    <xf numFmtId="0" fontId="11" fillId="0" borderId="6" xfId="0" applyFont="1" applyBorder="1" applyAlignment="1">
      <alignment vertical="center" wrapText="1"/>
    </xf>
    <xf numFmtId="0" fontId="11" fillId="0" borderId="9" xfId="0" applyFont="1" applyBorder="1" applyAlignment="1">
      <alignment vertical="center" wrapText="1"/>
    </xf>
    <xf numFmtId="0" fontId="11" fillId="0" borderId="5" xfId="0" applyFont="1" applyBorder="1" applyAlignment="1">
      <alignment vertical="center" wrapText="1"/>
    </xf>
    <xf numFmtId="0" fontId="11" fillId="0" borderId="10" xfId="0" applyFont="1" applyBorder="1" applyAlignment="1">
      <alignment vertical="center" wrapText="1"/>
    </xf>
    <xf numFmtId="0" fontId="11" fillId="0" borderId="15" xfId="0" applyFont="1" applyBorder="1" applyAlignment="1">
      <alignment vertical="center" wrapText="1"/>
    </xf>
    <xf numFmtId="0" fontId="10" fillId="4" borderId="0" xfId="0" applyFont="1" applyFill="1" applyAlignment="1">
      <alignment horizontal="center" vertical="center"/>
    </xf>
    <xf numFmtId="0" fontId="10" fillId="0" borderId="2" xfId="0" applyFont="1" applyBorder="1" applyAlignment="1">
      <alignment horizontal="left" vertical="top" wrapText="1"/>
    </xf>
    <xf numFmtId="0" fontId="10" fillId="0" borderId="25" xfId="0" applyFont="1" applyBorder="1" applyAlignment="1">
      <alignment vertical="top"/>
    </xf>
    <xf numFmtId="0" fontId="10" fillId="0" borderId="26" xfId="0" applyFont="1" applyBorder="1" applyAlignment="1">
      <alignment vertical="top"/>
    </xf>
    <xf numFmtId="0" fontId="10" fillId="0" borderId="17" xfId="0" applyFont="1" applyBorder="1" applyAlignment="1">
      <alignment vertical="top"/>
    </xf>
    <xf numFmtId="0" fontId="33" fillId="0" borderId="4" xfId="0" applyFont="1" applyBorder="1" applyAlignment="1">
      <alignment horizontal="left" vertical="top" wrapText="1"/>
    </xf>
    <xf numFmtId="0" fontId="33" fillId="0" borderId="2" xfId="0" applyFont="1" applyBorder="1" applyAlignment="1">
      <alignment horizontal="left" vertical="top" wrapText="1"/>
    </xf>
    <xf numFmtId="0" fontId="33" fillId="0" borderId="8" xfId="0" applyFont="1" applyBorder="1" applyAlignment="1">
      <alignment horizontal="left" vertical="top" wrapText="1"/>
    </xf>
    <xf numFmtId="0" fontId="15" fillId="0" borderId="1"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17" xfId="0" applyFont="1" applyBorder="1" applyAlignment="1">
      <alignment vertical="center"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17" xfId="0" applyFont="1" applyBorder="1" applyAlignment="1">
      <alignment horizontal="left" vertical="top" wrapText="1"/>
    </xf>
    <xf numFmtId="0" fontId="11" fillId="0" borderId="12" xfId="0" applyFont="1" applyBorder="1" applyAlignment="1">
      <alignment horizontal="left" vertical="center" wrapText="1" indent="2"/>
    </xf>
    <xf numFmtId="0" fontId="11" fillId="0" borderId="4" xfId="0" applyFont="1" applyBorder="1" applyAlignment="1">
      <alignment vertical="center" wrapText="1"/>
    </xf>
    <xf numFmtId="0" fontId="11" fillId="0" borderId="2" xfId="0" applyFont="1" applyBorder="1" applyAlignment="1">
      <alignment vertical="center" wrapText="1"/>
    </xf>
    <xf numFmtId="0" fontId="11" fillId="2" borderId="6" xfId="0" applyFont="1" applyFill="1" applyBorder="1" applyAlignment="1">
      <alignment vertical="center" wrapText="1"/>
    </xf>
    <xf numFmtId="0" fontId="11" fillId="2" borderId="9" xfId="0" applyFont="1" applyFill="1" applyBorder="1" applyAlignment="1">
      <alignment vertical="center" wrapText="1"/>
    </xf>
    <xf numFmtId="0" fontId="11" fillId="2" borderId="5" xfId="0" applyFont="1" applyFill="1" applyBorder="1" applyAlignment="1">
      <alignment vertical="center" wrapText="1"/>
    </xf>
    <xf numFmtId="0" fontId="11" fillId="0" borderId="12" xfId="0" applyFont="1" applyBorder="1" applyAlignment="1">
      <alignment horizontal="left" vertical="center" wrapText="1"/>
    </xf>
    <xf numFmtId="0" fontId="14" fillId="0" borderId="1" xfId="0" applyFont="1" applyBorder="1" applyAlignment="1">
      <alignment vertical="center" wrapText="1"/>
    </xf>
    <xf numFmtId="0" fontId="11" fillId="0" borderId="0" xfId="0" applyFont="1" applyAlignment="1">
      <alignment horizontal="center" vertical="top"/>
    </xf>
    <xf numFmtId="0" fontId="18" fillId="0" borderId="1" xfId="0" applyFont="1" applyBorder="1" applyAlignment="1">
      <alignment vertical="top" wrapText="1"/>
    </xf>
    <xf numFmtId="0" fontId="28" fillId="0" borderId="0" xfId="0" applyFont="1" applyAlignment="1">
      <alignment horizontal="left" vertical="top" wrapText="1"/>
    </xf>
    <xf numFmtId="0" fontId="11" fillId="0" borderId="1" xfId="0" applyFont="1" applyBorder="1" applyAlignment="1">
      <alignment vertical="top"/>
    </xf>
    <xf numFmtId="0" fontId="48" fillId="0" borderId="0" xfId="0" applyFont="1" applyAlignment="1">
      <alignment horizontal="justify" vertical="center"/>
    </xf>
    <xf numFmtId="0" fontId="32" fillId="0" borderId="1" xfId="0" applyFont="1" applyBorder="1" applyAlignment="1">
      <alignment vertical="top" wrapText="1"/>
    </xf>
    <xf numFmtId="0" fontId="29" fillId="0" borderId="0" xfId="0" applyFont="1" applyAlignment="1">
      <alignment horizontal="left" vertical="top" wrapText="1"/>
    </xf>
    <xf numFmtId="0" fontId="14" fillId="0" borderId="0" xfId="0" applyFont="1" applyAlignment="1">
      <alignment horizontal="left" vertical="top" wrapText="1"/>
    </xf>
    <xf numFmtId="0" fontId="18" fillId="0" borderId="0" xfId="0" applyFont="1" applyAlignment="1">
      <alignment vertical="top" wrapText="1"/>
    </xf>
    <xf numFmtId="0" fontId="11" fillId="0" borderId="0" xfId="0" applyFont="1" applyAlignment="1"/>
    <xf numFmtId="0" fontId="10" fillId="0" borderId="0" xfId="0" applyFont="1" applyAlignment="1"/>
    <xf numFmtId="0" fontId="12" fillId="0" borderId="0" xfId="0" applyFont="1" applyAlignment="1"/>
    <xf numFmtId="0" fontId="18" fillId="0" borderId="0" xfId="0" applyFont="1" applyAlignment="1"/>
    <xf numFmtId="0" fontId="11" fillId="0" borderId="32" xfId="0" applyFont="1" applyBorder="1" applyAlignment="1"/>
    <xf numFmtId="0" fontId="13" fillId="0" borderId="0" xfId="0" applyFont="1" applyAlignment="1"/>
    <xf numFmtId="0" fontId="11" fillId="0" borderId="0" xfId="0" applyFont="1" applyAlignment="1" applyProtection="1">
      <protection locked="0"/>
    </xf>
    <xf numFmtId="0" fontId="13" fillId="2" borderId="0" xfId="0" applyFont="1" applyFill="1" applyAlignment="1"/>
    <xf numFmtId="0" fontId="11" fillId="2" borderId="0" xfId="0" applyFont="1" applyFill="1" applyAlignment="1"/>
    <xf numFmtId="0" fontId="13" fillId="2" borderId="32" xfId="0" applyFont="1" applyFill="1" applyBorder="1" applyAlignment="1"/>
    <xf numFmtId="0" fontId="13" fillId="0" borderId="6" xfId="0" applyFont="1" applyBorder="1" applyAlignment="1"/>
    <xf numFmtId="0" fontId="11" fillId="0" borderId="9" xfId="0" applyFont="1" applyBorder="1" applyAlignment="1"/>
    <xf numFmtId="0" fontId="11" fillId="0" borderId="5" xfId="0" applyFont="1" applyBorder="1" applyAlignment="1"/>
    <xf numFmtId="0" fontId="6" fillId="0" borderId="0" xfId="0" applyFont="1" applyAlignment="1"/>
    <xf numFmtId="0" fontId="3" fillId="0" borderId="0" xfId="0" applyFont="1" applyAlignment="1"/>
    <xf numFmtId="0" fontId="11" fillId="2" borderId="10" xfId="0" applyFont="1" applyFill="1" applyBorder="1" applyAlignment="1"/>
    <xf numFmtId="0" fontId="11" fillId="2" borderId="15" xfId="0" applyFont="1" applyFill="1" applyBorder="1" applyAlignment="1"/>
    <xf numFmtId="0" fontId="11" fillId="2" borderId="11" xfId="0" applyFont="1" applyFill="1" applyBorder="1" applyAlignment="1"/>
    <xf numFmtId="0" fontId="11" fillId="0" borderId="6" xfId="0" applyFont="1" applyBorder="1" applyAlignment="1"/>
    <xf numFmtId="0" fontId="12" fillId="0" borderId="1" xfId="0" applyFont="1" applyBorder="1" applyAlignment="1"/>
    <xf numFmtId="0" fontId="13" fillId="2" borderId="6" xfId="0" applyFont="1" applyFill="1" applyBorder="1" applyAlignment="1"/>
    <xf numFmtId="0" fontId="11" fillId="2" borderId="4" xfId="0" applyFont="1" applyFill="1" applyBorder="1" applyAlignment="1"/>
    <xf numFmtId="0" fontId="11" fillId="2" borderId="2" xfId="0" applyFont="1" applyFill="1" applyBorder="1" applyAlignment="1"/>
    <xf numFmtId="0" fontId="11" fillId="2" borderId="8" xfId="0" applyFont="1" applyFill="1" applyBorder="1" applyAlignment="1"/>
    <xf numFmtId="0" fontId="11" fillId="2" borderId="7" xfId="0" applyFont="1" applyFill="1" applyBorder="1" applyAlignment="1"/>
    <xf numFmtId="0" fontId="11" fillId="2" borderId="14" xfId="0" applyFont="1" applyFill="1" applyBorder="1" applyAlignment="1"/>
    <xf numFmtId="0" fontId="11" fillId="0" borderId="1" xfId="0" applyFont="1" applyBorder="1" applyAlignment="1"/>
    <xf numFmtId="0" fontId="12" fillId="0" borderId="7" xfId="0" applyFont="1" applyBorder="1" applyAlignment="1"/>
    <xf numFmtId="0" fontId="12" fillId="0" borderId="14" xfId="0" applyFont="1" applyBorder="1" applyAlignment="1"/>
    <xf numFmtId="0" fontId="11" fillId="2" borderId="6" xfId="0" applyFont="1" applyFill="1" applyBorder="1" applyAlignment="1"/>
    <xf numFmtId="0" fontId="11" fillId="2" borderId="9" xfId="0" applyFont="1" applyFill="1" applyBorder="1" applyAlignment="1"/>
    <xf numFmtId="0" fontId="11" fillId="2" borderId="5" xfId="0" applyFont="1" applyFill="1" applyBorder="1" applyAlignment="1"/>
  </cellXfs>
  <cellStyles count="13">
    <cellStyle name="Comma" xfId="1" builtinId="3"/>
    <cellStyle name="Comma 2" xfId="7" xr:uid="{00000000-0005-0000-0000-000001000000}"/>
    <cellStyle name="Currency" xfId="2" builtinId="4"/>
    <cellStyle name="Currency 2" xfId="8" xr:uid="{00000000-0005-0000-0000-000003000000}"/>
    <cellStyle name="Currency 3" xfId="11" xr:uid="{905990EB-9241-4582-9B8C-E6EBB734924E}"/>
    <cellStyle name="Hyperlink" xfId="3" builtinId="8"/>
    <cellStyle name="Normal" xfId="0" builtinId="0"/>
    <cellStyle name="Normal 2" xfId="6" xr:uid="{00000000-0005-0000-0000-000006000000}"/>
    <cellStyle name="Normal 3" xfId="5" xr:uid="{00000000-0005-0000-0000-000007000000}"/>
    <cellStyle name="Normal 4" xfId="10" xr:uid="{01C59E07-8F3E-47A8-8124-4DE6493483A0}"/>
    <cellStyle name="Percent" xfId="4" builtinId="5"/>
    <cellStyle name="Percent 2" xfId="9" xr:uid="{00000000-0005-0000-0000-000009000000}"/>
    <cellStyle name="Percent 3" xfId="12" xr:uid="{52BC7FBC-3A40-4202-8DFA-6000A5A8B90B}"/>
  </cellStyles>
  <dxfs count="0"/>
  <tableStyles count="0" defaultTableStyle="TableStyleMedium9" defaultPivotStyle="PivotStyleLight16"/>
  <colors>
    <mruColors>
      <color rgb="FFD42828"/>
      <color rgb="FFFFE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ow Theme 1'">
  <a:themeElements>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Module">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r:embed="rId1">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extLst>
    <a:ext uri="{05A4C25C-085E-4340-85A3-A5531E510DB2}">
      <thm15:themeFamily xmlns:thm15="http://schemas.microsoft.com/office/thememl/2012/main" name="Cow Theme 1'" id="{7983C39D-EEE3-4264-839E-2F5E7A250B81}" vid="{342C7007-C7DE-4703-9690-231774A78EE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ooster.edu/admissions/apply/" TargetMode="External"/><Relationship Id="rId1" Type="http://schemas.openxmlformats.org/officeDocument/2006/relationships/hyperlink" Target="http://www.wooster.edu/admissions/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ooster.presence.io/organization/the-wooster-voice%20(https:/thewoostervoice.spaces.wooster.ed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ford@wooster.edu" TargetMode="External"/><Relationship Id="rId2" Type="http://schemas.openxmlformats.org/officeDocument/2006/relationships/hyperlink" Target="mailto:amwilliams@wooster.edu" TargetMode="External"/><Relationship Id="rId1" Type="http://schemas.openxmlformats.org/officeDocument/2006/relationships/hyperlink" Target="https://woosterathletics.com/landing/index"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ooster.edu/admissions/afford/financial-aid/early-aid-estimato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ooster.edu/admissions/international/financial-aid-for-international-students/" TargetMode="External"/><Relationship Id="rId2" Type="http://schemas.openxmlformats.org/officeDocument/2006/relationships/hyperlink" Target="https://wooster.edu/admissions/afford/merit-scholarships/" TargetMode="External"/><Relationship Id="rId1" Type="http://schemas.openxmlformats.org/officeDocument/2006/relationships/hyperlink" Target="http://www.wooster.edu/admissions/scholarships/" TargetMode="External"/><Relationship Id="rId6" Type="http://schemas.openxmlformats.org/officeDocument/2006/relationships/printerSettings" Target="../printerSettings/printerSettings9.bin"/><Relationship Id="rId5" Type="http://schemas.openxmlformats.org/officeDocument/2006/relationships/hyperlink" Target="mailto:financialaid@wooster.edu" TargetMode="External"/><Relationship Id="rId4" Type="http://schemas.openxmlformats.org/officeDocument/2006/relationships/hyperlink" Target="https://wooster.edu/admissions/afford/financial-a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70"/>
  <sheetViews>
    <sheetView topLeftCell="A40" zoomScaleNormal="100" workbookViewId="0">
      <selection activeCell="D34" sqref="D34:E34"/>
    </sheetView>
  </sheetViews>
  <sheetFormatPr defaultColWidth="9.28515625" defaultRowHeight="15"/>
  <cols>
    <col min="1" max="1" width="9.28515625" style="8"/>
    <col min="2" max="2" width="4.5703125" style="9" bestFit="1" customWidth="1"/>
    <col min="3" max="3" width="35" style="8" customWidth="1"/>
    <col min="4" max="4" width="4" style="8" customWidth="1"/>
    <col min="5" max="5" width="45.5703125" style="8" customWidth="1"/>
    <col min="6" max="6" width="9.28515625" style="8"/>
    <col min="7" max="7" width="11.7109375" style="8" bestFit="1" customWidth="1"/>
    <col min="8" max="16384" width="9.28515625" style="8"/>
  </cols>
  <sheetData>
    <row r="1" spans="2:7" ht="21">
      <c r="B1" s="569" t="s">
        <v>0</v>
      </c>
      <c r="C1" s="569"/>
      <c r="D1" s="569"/>
      <c r="E1" s="569"/>
      <c r="F1" s="231"/>
      <c r="G1" s="231"/>
    </row>
    <row r="2" spans="2:7" hidden="1">
      <c r="D2" s="570"/>
      <c r="E2" s="570"/>
    </row>
    <row r="3" spans="2:7" hidden="1">
      <c r="B3" s="155" t="s">
        <v>1</v>
      </c>
      <c r="C3" s="10" t="s">
        <v>2</v>
      </c>
      <c r="D3" s="211"/>
      <c r="E3" s="211"/>
    </row>
    <row r="4" spans="2:7" hidden="1">
      <c r="B4" s="155" t="s">
        <v>1</v>
      </c>
      <c r="C4" s="8" t="s">
        <v>3</v>
      </c>
      <c r="D4" s="211"/>
      <c r="E4" s="211" t="s">
        <v>4</v>
      </c>
    </row>
    <row r="5" spans="2:7" hidden="1">
      <c r="B5" s="155" t="s">
        <v>1</v>
      </c>
      <c r="C5" s="8" t="s">
        <v>5</v>
      </c>
      <c r="D5" s="211"/>
      <c r="E5" s="211" t="s">
        <v>6</v>
      </c>
    </row>
    <row r="6" spans="2:7" hidden="1">
      <c r="B6" s="155" t="s">
        <v>1</v>
      </c>
      <c r="C6" s="8" t="s">
        <v>7</v>
      </c>
      <c r="D6" s="211"/>
      <c r="E6" s="211" t="s">
        <v>8</v>
      </c>
    </row>
    <row r="7" spans="2:7" hidden="1">
      <c r="B7" s="155" t="s">
        <v>1</v>
      </c>
      <c r="C7" s="8" t="s">
        <v>9</v>
      </c>
      <c r="D7" s="211"/>
      <c r="E7" s="211" t="s">
        <v>10</v>
      </c>
    </row>
    <row r="8" spans="2:7" hidden="1">
      <c r="B8" s="155" t="s">
        <v>1</v>
      </c>
      <c r="C8" s="8" t="s">
        <v>11</v>
      </c>
      <c r="D8" s="211"/>
      <c r="E8" s="211" t="s">
        <v>12</v>
      </c>
    </row>
    <row r="9" spans="2:7" hidden="1">
      <c r="B9" s="155" t="s">
        <v>1</v>
      </c>
      <c r="C9" s="8" t="s">
        <v>13</v>
      </c>
      <c r="D9" s="211"/>
      <c r="E9" s="211" t="s">
        <v>14</v>
      </c>
    </row>
    <row r="10" spans="2:7" hidden="1">
      <c r="B10" s="155" t="s">
        <v>1</v>
      </c>
      <c r="C10" s="8" t="s">
        <v>15</v>
      </c>
      <c r="D10" s="211"/>
      <c r="E10" s="211"/>
    </row>
    <row r="11" spans="2:7" hidden="1">
      <c r="B11" s="155" t="s">
        <v>1</v>
      </c>
      <c r="C11" s="8" t="s">
        <v>16</v>
      </c>
      <c r="D11" s="211"/>
      <c r="E11" s="211" t="s">
        <v>17</v>
      </c>
    </row>
    <row r="12" spans="2:7" hidden="1">
      <c r="B12" s="155" t="s">
        <v>1</v>
      </c>
      <c r="C12" s="8" t="s">
        <v>18</v>
      </c>
      <c r="D12" s="211"/>
      <c r="E12" s="211"/>
      <c r="F12" s="11" t="s">
        <v>19</v>
      </c>
      <c r="G12" s="11" t="s">
        <v>20</v>
      </c>
    </row>
    <row r="13" spans="2:7" hidden="1">
      <c r="B13" s="155"/>
      <c r="D13" s="211"/>
      <c r="E13" s="211"/>
      <c r="G13" s="8" t="s">
        <v>21</v>
      </c>
    </row>
    <row r="14" spans="2:7" hidden="1">
      <c r="B14" s="155" t="s">
        <v>1</v>
      </c>
      <c r="C14" s="8" t="s">
        <v>22</v>
      </c>
      <c r="D14" s="211"/>
      <c r="E14" s="211"/>
    </row>
    <row r="15" spans="2:7" hidden="1">
      <c r="B15" s="155"/>
      <c r="D15" s="211"/>
      <c r="E15" s="211"/>
    </row>
    <row r="16" spans="2:7" hidden="1">
      <c r="B16" s="155"/>
      <c r="D16" s="211"/>
      <c r="E16" s="211"/>
    </row>
    <row r="17" spans="2:5" ht="73.5" hidden="1" customHeight="1">
      <c r="B17" s="155" t="s">
        <v>23</v>
      </c>
      <c r="C17" s="570" t="s">
        <v>24</v>
      </c>
      <c r="D17" s="570"/>
      <c r="E17" s="570"/>
    </row>
    <row r="18" spans="2:5" ht="53.25" hidden="1" customHeight="1">
      <c r="B18" s="155"/>
      <c r="C18" s="570"/>
      <c r="D18" s="570"/>
      <c r="E18" s="570"/>
    </row>
    <row r="19" spans="2:5">
      <c r="D19" s="211"/>
      <c r="E19" s="211"/>
    </row>
    <row r="20" spans="2:5">
      <c r="B20" s="155" t="s">
        <v>25</v>
      </c>
      <c r="C20" s="10" t="s">
        <v>26</v>
      </c>
      <c r="D20" s="570"/>
      <c r="E20" s="570"/>
    </row>
    <row r="21" spans="2:5">
      <c r="B21" s="155"/>
      <c r="C21" s="228" t="s">
        <v>27</v>
      </c>
      <c r="D21" s="566" t="s">
        <v>28</v>
      </c>
      <c r="E21" s="566"/>
    </row>
    <row r="22" spans="2:5">
      <c r="B22" s="155"/>
      <c r="C22" s="228" t="s">
        <v>9</v>
      </c>
      <c r="D22" s="568" t="s">
        <v>29</v>
      </c>
      <c r="E22" s="568"/>
    </row>
    <row r="23" spans="2:5">
      <c r="B23" s="155"/>
      <c r="C23" s="229" t="s">
        <v>30</v>
      </c>
      <c r="D23" s="566" t="s">
        <v>12</v>
      </c>
      <c r="E23" s="566"/>
    </row>
    <row r="24" spans="2:5">
      <c r="B24" s="155"/>
      <c r="C24" s="230" t="s">
        <v>31</v>
      </c>
      <c r="D24" s="566"/>
      <c r="E24" s="566"/>
    </row>
    <row r="25" spans="2:5">
      <c r="B25" s="155"/>
      <c r="C25" s="229" t="s">
        <v>30</v>
      </c>
      <c r="D25" s="566"/>
      <c r="E25" s="566"/>
    </row>
    <row r="26" spans="2:5">
      <c r="B26" s="155"/>
      <c r="C26" s="228" t="s">
        <v>32</v>
      </c>
      <c r="D26" s="566" t="s">
        <v>14</v>
      </c>
      <c r="E26" s="566"/>
    </row>
    <row r="27" spans="2:5">
      <c r="B27" s="155"/>
      <c r="C27" s="228" t="s">
        <v>33</v>
      </c>
      <c r="D27" s="567" t="s">
        <v>34</v>
      </c>
      <c r="E27" s="566"/>
    </row>
    <row r="28" spans="2:5">
      <c r="B28" s="155"/>
      <c r="C28" s="228" t="s">
        <v>35</v>
      </c>
      <c r="D28" s="566" t="s">
        <v>36</v>
      </c>
      <c r="E28" s="566"/>
    </row>
    <row r="29" spans="2:5">
      <c r="B29" s="155"/>
      <c r="C29" s="228" t="s">
        <v>37</v>
      </c>
      <c r="D29" s="566"/>
      <c r="E29" s="566"/>
    </row>
    <row r="30" spans="2:5">
      <c r="B30" s="155"/>
      <c r="C30" s="228" t="s">
        <v>38</v>
      </c>
      <c r="D30" s="566" t="s">
        <v>39</v>
      </c>
      <c r="E30" s="566"/>
    </row>
    <row r="31" spans="2:5">
      <c r="B31" s="155"/>
      <c r="C31" s="228" t="s">
        <v>40</v>
      </c>
      <c r="D31" s="566" t="s">
        <v>12</v>
      </c>
      <c r="E31" s="566"/>
    </row>
    <row r="32" spans="2:5">
      <c r="B32" s="155"/>
      <c r="C32" s="228" t="s">
        <v>41</v>
      </c>
      <c r="D32" s="566" t="s">
        <v>42</v>
      </c>
      <c r="E32" s="566"/>
    </row>
    <row r="33" spans="2:5">
      <c r="B33" s="155"/>
      <c r="C33" s="228" t="s">
        <v>43</v>
      </c>
      <c r="D33" s="567" t="s">
        <v>44</v>
      </c>
      <c r="E33" s="566"/>
    </row>
    <row r="34" spans="2:5" ht="45">
      <c r="B34" s="155"/>
      <c r="C34" s="67" t="s">
        <v>45</v>
      </c>
      <c r="D34" s="564" t="s">
        <v>46</v>
      </c>
      <c r="E34" s="564"/>
    </row>
    <row r="35" spans="2:5" ht="60">
      <c r="B35" s="155"/>
      <c r="C35" s="232" t="s">
        <v>47</v>
      </c>
      <c r="D35" s="424"/>
      <c r="E35" s="423"/>
    </row>
    <row r="37" spans="2:5">
      <c r="B37" s="155" t="s">
        <v>48</v>
      </c>
      <c r="C37" s="565" t="s">
        <v>49</v>
      </c>
      <c r="D37" s="903"/>
      <c r="E37" s="903"/>
    </row>
    <row r="38" spans="2:5">
      <c r="B38" s="155"/>
      <c r="C38" s="8" t="s">
        <v>50</v>
      </c>
      <c r="D38" s="47"/>
    </row>
    <row r="39" spans="2:5">
      <c r="B39" s="155"/>
      <c r="C39" s="8" t="s">
        <v>51</v>
      </c>
      <c r="D39" s="47" t="s">
        <v>21</v>
      </c>
    </row>
    <row r="40" spans="2:5">
      <c r="B40" s="155"/>
      <c r="C40" s="8" t="s">
        <v>52</v>
      </c>
      <c r="D40" s="47"/>
    </row>
    <row r="41" spans="2:5">
      <c r="B41" s="155"/>
      <c r="C41" s="10"/>
    </row>
    <row r="42" spans="2:5">
      <c r="B42" s="155" t="s">
        <v>53</v>
      </c>
      <c r="C42" s="10" t="s">
        <v>54</v>
      </c>
    </row>
    <row r="43" spans="2:5">
      <c r="B43" s="155"/>
      <c r="C43" s="8" t="s">
        <v>55</v>
      </c>
      <c r="D43" s="47" t="s">
        <v>21</v>
      </c>
    </row>
    <row r="44" spans="2:5">
      <c r="B44" s="155"/>
      <c r="C44" s="8" t="s">
        <v>56</v>
      </c>
      <c r="D44" s="47"/>
    </row>
    <row r="45" spans="2:5">
      <c r="B45" s="155"/>
      <c r="C45" s="8" t="s">
        <v>57</v>
      </c>
      <c r="D45" s="47"/>
    </row>
    <row r="46" spans="2:5">
      <c r="B46" s="155"/>
      <c r="C46" s="10"/>
    </row>
    <row r="47" spans="2:5">
      <c r="B47" s="155" t="s">
        <v>58</v>
      </c>
      <c r="C47" s="10" t="s">
        <v>59</v>
      </c>
      <c r="D47" s="233"/>
    </row>
    <row r="48" spans="2:5">
      <c r="B48" s="155"/>
      <c r="C48" s="8" t="s">
        <v>60</v>
      </c>
      <c r="D48" s="47" t="s">
        <v>21</v>
      </c>
    </row>
    <row r="49" spans="2:4">
      <c r="B49" s="155"/>
      <c r="C49" s="8" t="s">
        <v>61</v>
      </c>
      <c r="D49" s="234"/>
    </row>
    <row r="50" spans="2:4">
      <c r="B50" s="155"/>
      <c r="C50" s="8" t="s">
        <v>62</v>
      </c>
      <c r="D50" s="234"/>
    </row>
    <row r="51" spans="2:4">
      <c r="B51" s="155"/>
      <c r="C51" s="235" t="s">
        <v>63</v>
      </c>
      <c r="D51" s="234"/>
    </row>
    <row r="52" spans="2:4">
      <c r="B52" s="155"/>
      <c r="C52" s="8" t="s">
        <v>64</v>
      </c>
      <c r="D52" s="234"/>
    </row>
    <row r="53" spans="2:4">
      <c r="B53" s="155"/>
      <c r="C53" s="8" t="s">
        <v>65</v>
      </c>
      <c r="D53" s="234"/>
    </row>
    <row r="54" spans="2:4">
      <c r="B54" s="155"/>
      <c r="D54" s="234"/>
    </row>
    <row r="55" spans="2:4">
      <c r="B55" s="155"/>
      <c r="C55" s="8" t="s">
        <v>66</v>
      </c>
      <c r="D55" s="234"/>
    </row>
    <row r="56" spans="2:4">
      <c r="B56" s="155"/>
      <c r="C56" s="10"/>
      <c r="D56" s="233"/>
    </row>
    <row r="57" spans="2:4">
      <c r="B57" s="155"/>
      <c r="C57" s="10"/>
      <c r="D57" s="233"/>
    </row>
    <row r="58" spans="2:4">
      <c r="B58" s="155" t="s">
        <v>67</v>
      </c>
      <c r="C58" s="10" t="s">
        <v>68</v>
      </c>
    </row>
    <row r="59" spans="2:4">
      <c r="B59" s="155"/>
      <c r="C59" s="8" t="s">
        <v>69</v>
      </c>
      <c r="D59" s="47"/>
    </row>
    <row r="60" spans="2:4">
      <c r="B60" s="155"/>
      <c r="C60" s="8" t="s">
        <v>70</v>
      </c>
      <c r="D60" s="47"/>
    </row>
    <row r="61" spans="2:4">
      <c r="B61" s="155"/>
      <c r="C61" s="8" t="s">
        <v>71</v>
      </c>
      <c r="D61" s="47"/>
    </row>
    <row r="62" spans="2:4">
      <c r="B62" s="155"/>
      <c r="C62" s="8" t="s">
        <v>72</v>
      </c>
      <c r="D62" s="47"/>
    </row>
    <row r="63" spans="2:4">
      <c r="B63" s="155"/>
      <c r="C63" s="8" t="s">
        <v>73</v>
      </c>
      <c r="D63" s="47"/>
    </row>
    <row r="64" spans="2:4">
      <c r="B64" s="155"/>
      <c r="C64" s="8" t="s">
        <v>74</v>
      </c>
      <c r="D64" s="47" t="s">
        <v>21</v>
      </c>
    </row>
    <row r="65" spans="2:4">
      <c r="B65" s="155"/>
      <c r="C65" s="8" t="s">
        <v>75</v>
      </c>
      <c r="D65" s="47"/>
    </row>
    <row r="66" spans="2:4">
      <c r="B66" s="155"/>
      <c r="C66" s="8" t="s">
        <v>76</v>
      </c>
      <c r="D66" s="47"/>
    </row>
    <row r="67" spans="2:4">
      <c r="B67" s="155"/>
      <c r="C67" s="8" t="s">
        <v>77</v>
      </c>
      <c r="D67" s="47"/>
    </row>
    <row r="68" spans="2:4" ht="30">
      <c r="B68" s="155"/>
      <c r="C68" s="19" t="s">
        <v>78</v>
      </c>
      <c r="D68" s="47"/>
    </row>
    <row r="69" spans="2:4" ht="30">
      <c r="B69" s="155"/>
      <c r="C69" s="19" t="s">
        <v>79</v>
      </c>
      <c r="D69" s="47"/>
    </row>
    <row r="70" spans="2:4">
      <c r="B70" s="155"/>
      <c r="C70" s="8" t="s">
        <v>80</v>
      </c>
      <c r="D70" s="47"/>
    </row>
  </sheetData>
  <mergeCells count="20">
    <mergeCell ref="B1:E1"/>
    <mergeCell ref="D2:E2"/>
    <mergeCell ref="D20:E20"/>
    <mergeCell ref="D21:E21"/>
    <mergeCell ref="C17:E17"/>
    <mergeCell ref="C18:E18"/>
    <mergeCell ref="D22:E22"/>
    <mergeCell ref="D23:E23"/>
    <mergeCell ref="D26:E26"/>
    <mergeCell ref="D27:E27"/>
    <mergeCell ref="D24:E24"/>
    <mergeCell ref="D25:E25"/>
    <mergeCell ref="D34:E34"/>
    <mergeCell ref="C37:E37"/>
    <mergeCell ref="D28:E28"/>
    <mergeCell ref="D29:E29"/>
    <mergeCell ref="D32:E32"/>
    <mergeCell ref="D33:E33"/>
    <mergeCell ref="D30:E30"/>
    <mergeCell ref="D31:E31"/>
  </mergeCells>
  <phoneticPr fontId="0" type="noConversion"/>
  <hyperlinks>
    <hyperlink ref="D34" r:id="rId1" xr:uid="{00000000-0004-0000-0000-000000000000}"/>
    <hyperlink ref="D34:E34" r:id="rId2" display="http://www.wooster.edu/admissions/apply/" xr:uid="{641EE63E-9E4F-4D92-B4D9-8F483BABDE6F}"/>
  </hyperlinks>
  <pageMargins left="0.75" right="0.75" top="0.77" bottom="0.82" header="0.5" footer="0.5"/>
  <pageSetup orientation="portrait" r:id="rId3"/>
  <headerFooter alignWithMargins="0">
    <oddHeader>&amp;L&amp;"Corbel,Bold"&amp;11Common Data Set 2020-2021</oddHeader>
    <oddFooter>&amp;L&amp;"Calibri,Regular"College of Wooster
Common Data Set 2020-21&amp;C&amp;"Calibri,Regular"&amp;A&amp;R&amp;"Calibri,Regular"Page &amp;P</oddFooter>
  </headerFooter>
  <rowBreaks count="1" manualBreakCount="1">
    <brk id="57" min="1"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7"/>
  <sheetViews>
    <sheetView topLeftCell="A32" zoomScaleNormal="100" workbookViewId="0">
      <selection activeCell="G35" sqref="G35"/>
    </sheetView>
  </sheetViews>
  <sheetFormatPr defaultColWidth="9.28515625" defaultRowHeight="15"/>
  <cols>
    <col min="1" max="2" width="3.7109375" style="8" customWidth="1"/>
    <col min="3" max="3" width="20.5703125" style="8" customWidth="1"/>
    <col min="4" max="4" width="12.28515625" style="8" customWidth="1"/>
    <col min="5" max="5" width="14" style="8" customWidth="1"/>
    <col min="6" max="6" width="12.28515625" style="8" customWidth="1"/>
    <col min="7" max="7" width="13.7109375" style="8" customWidth="1"/>
    <col min="8" max="8" width="9" style="8" customWidth="1"/>
    <col min="9" max="9" width="9.7109375" style="8" customWidth="1"/>
    <col min="10" max="11" width="12.5703125" style="8" customWidth="1"/>
    <col min="12" max="16384" width="9.28515625" style="8"/>
  </cols>
  <sheetData>
    <row r="1" spans="1:17" ht="18.75">
      <c r="A1" s="580" t="s">
        <v>1687</v>
      </c>
      <c r="B1" s="580"/>
      <c r="C1" s="580"/>
      <c r="D1" s="580"/>
      <c r="E1" s="580"/>
      <c r="F1" s="580"/>
      <c r="G1" s="580"/>
      <c r="H1" s="580"/>
      <c r="I1" s="580"/>
      <c r="J1" s="580"/>
      <c r="K1" s="580"/>
      <c r="M1" s="8" t="s">
        <v>93</v>
      </c>
    </row>
    <row r="3" spans="1:17" ht="40.5" customHeight="1">
      <c r="A3" s="10" t="s">
        <v>1688</v>
      </c>
      <c r="B3" s="838" t="s">
        <v>1689</v>
      </c>
      <c r="C3" s="902"/>
      <c r="D3" s="902"/>
      <c r="E3" s="902"/>
      <c r="F3" s="902"/>
      <c r="G3" s="902"/>
      <c r="H3" s="902"/>
      <c r="I3" s="902"/>
      <c r="J3" s="902"/>
      <c r="K3" s="902"/>
    </row>
    <row r="4" spans="1:17" ht="56.25" customHeight="1">
      <c r="B4" s="899" t="s">
        <v>1690</v>
      </c>
      <c r="C4" s="899"/>
      <c r="D4" s="899"/>
      <c r="E4" s="899"/>
      <c r="F4" s="899"/>
      <c r="G4" s="899"/>
      <c r="H4" s="899"/>
      <c r="I4" s="899"/>
      <c r="J4" s="899"/>
      <c r="K4" s="899"/>
    </row>
    <row r="5" spans="1:17" s="59" customFormat="1">
      <c r="B5" s="55"/>
      <c r="C5" s="56"/>
      <c r="D5" s="57"/>
      <c r="E5" s="57"/>
      <c r="F5" s="57"/>
      <c r="G5" s="57"/>
      <c r="H5" s="57"/>
      <c r="I5" s="58"/>
      <c r="J5" s="55" t="s">
        <v>1691</v>
      </c>
      <c r="K5" s="55" t="s">
        <v>1692</v>
      </c>
    </row>
    <row r="6" spans="1:17" s="60" customFormat="1" ht="77.25" customHeight="1">
      <c r="B6" s="504"/>
      <c r="C6" s="895" t="s">
        <v>1693</v>
      </c>
      <c r="D6" s="895"/>
      <c r="E6" s="895"/>
      <c r="F6" s="895"/>
      <c r="G6" s="895"/>
      <c r="H6" s="895"/>
      <c r="I6" s="895"/>
      <c r="J6" s="504" t="s">
        <v>1694</v>
      </c>
      <c r="K6" s="504" t="s">
        <v>1695</v>
      </c>
    </row>
    <row r="7" spans="1:17" s="60" customFormat="1" ht="52.5" customHeight="1">
      <c r="B7" s="504"/>
      <c r="C7" s="895" t="s">
        <v>1696</v>
      </c>
      <c r="D7" s="895"/>
      <c r="E7" s="895"/>
      <c r="F7" s="895"/>
      <c r="G7" s="895"/>
      <c r="H7" s="895"/>
      <c r="I7" s="895"/>
      <c r="J7" s="504" t="s">
        <v>1694</v>
      </c>
      <c r="K7" s="504" t="s">
        <v>1697</v>
      </c>
    </row>
    <row r="8" spans="1:17" s="60" customFormat="1" ht="24.75" customHeight="1">
      <c r="B8" s="504"/>
      <c r="C8" s="895" t="s">
        <v>1698</v>
      </c>
      <c r="D8" s="895"/>
      <c r="E8" s="895"/>
      <c r="F8" s="895"/>
      <c r="G8" s="895"/>
      <c r="H8" s="895"/>
      <c r="I8" s="895"/>
      <c r="J8" s="504" t="s">
        <v>1694</v>
      </c>
      <c r="K8" s="504" t="s">
        <v>1699</v>
      </c>
    </row>
    <row r="9" spans="1:17" s="60" customFormat="1" ht="25.5" customHeight="1">
      <c r="B9" s="504"/>
      <c r="C9" s="895" t="s">
        <v>1700</v>
      </c>
      <c r="D9" s="895"/>
      <c r="E9" s="895"/>
      <c r="F9" s="895"/>
      <c r="G9" s="895"/>
      <c r="H9" s="895"/>
      <c r="I9" s="895"/>
      <c r="J9" s="504" t="s">
        <v>1694</v>
      </c>
      <c r="K9" s="504" t="s">
        <v>1694</v>
      </c>
    </row>
    <row r="10" spans="1:17" s="60" customFormat="1">
      <c r="B10" s="504"/>
      <c r="C10" s="895" t="s">
        <v>1701</v>
      </c>
      <c r="D10" s="895"/>
      <c r="E10" s="895"/>
      <c r="F10" s="895"/>
      <c r="G10" s="895"/>
      <c r="H10" s="895"/>
      <c r="I10" s="895"/>
      <c r="J10" s="504"/>
      <c r="K10" s="504" t="s">
        <v>1694</v>
      </c>
    </row>
    <row r="11" spans="1:17" s="60" customFormat="1">
      <c r="B11" s="504"/>
      <c r="C11" s="895" t="s">
        <v>1702</v>
      </c>
      <c r="D11" s="895"/>
      <c r="E11" s="895"/>
      <c r="F11" s="895"/>
      <c r="G11" s="895"/>
      <c r="H11" s="895"/>
      <c r="I11" s="895"/>
      <c r="J11" s="504" t="s">
        <v>1694</v>
      </c>
      <c r="K11" s="504" t="s">
        <v>1694</v>
      </c>
    </row>
    <row r="12" spans="1:17" s="60" customFormat="1">
      <c r="B12" s="504"/>
      <c r="C12" s="895" t="s">
        <v>1703</v>
      </c>
      <c r="D12" s="895"/>
      <c r="E12" s="895"/>
      <c r="F12" s="895"/>
      <c r="G12" s="895"/>
      <c r="H12" s="895"/>
      <c r="I12" s="895"/>
      <c r="J12" s="504" t="s">
        <v>1694</v>
      </c>
      <c r="K12" s="504" t="s">
        <v>1699</v>
      </c>
    </row>
    <row r="13" spans="1:17" ht="12.75" customHeight="1">
      <c r="B13" s="19"/>
      <c r="C13" s="19"/>
      <c r="D13" s="19"/>
      <c r="E13" s="19"/>
      <c r="F13" s="19"/>
      <c r="G13" s="19"/>
      <c r="H13" s="19"/>
      <c r="I13" s="19"/>
      <c r="J13" s="19"/>
      <c r="K13" s="19"/>
      <c r="Q13" s="61"/>
    </row>
    <row r="14" spans="1:17" ht="29.25" customHeight="1">
      <c r="B14" s="900" t="s">
        <v>1704</v>
      </c>
      <c r="C14" s="598"/>
      <c r="D14" s="598"/>
      <c r="E14" s="598"/>
      <c r="F14" s="598"/>
      <c r="G14" s="598"/>
      <c r="H14" s="598"/>
      <c r="I14" s="598"/>
      <c r="J14" s="598"/>
      <c r="K14" s="598"/>
    </row>
    <row r="15" spans="1:17" ht="45" customHeight="1">
      <c r="B15" s="900" t="s">
        <v>1705</v>
      </c>
      <c r="C15" s="598"/>
      <c r="D15" s="598"/>
      <c r="E15" s="598"/>
      <c r="F15" s="598"/>
      <c r="G15" s="598"/>
      <c r="H15" s="598"/>
      <c r="I15" s="598"/>
      <c r="J15" s="598"/>
      <c r="K15" s="598"/>
    </row>
    <row r="16" spans="1:17" ht="32.25" customHeight="1">
      <c r="B16" s="900" t="s">
        <v>1706</v>
      </c>
      <c r="C16" s="900"/>
      <c r="D16" s="900"/>
      <c r="E16" s="900"/>
      <c r="F16" s="900"/>
      <c r="G16" s="900"/>
      <c r="H16" s="900"/>
      <c r="I16" s="900"/>
      <c r="J16" s="900"/>
      <c r="K16" s="900"/>
    </row>
    <row r="17" spans="1:11" ht="64.5" customHeight="1">
      <c r="B17" s="900" t="s">
        <v>1707</v>
      </c>
      <c r="C17" s="598"/>
      <c r="D17" s="598"/>
      <c r="E17" s="598"/>
      <c r="F17" s="598"/>
      <c r="G17" s="598"/>
      <c r="H17" s="598"/>
      <c r="I17" s="598"/>
      <c r="J17" s="598"/>
      <c r="K17" s="598"/>
    </row>
    <row r="18" spans="1:11">
      <c r="B18" s="901" t="s">
        <v>1708</v>
      </c>
      <c r="C18" s="570"/>
      <c r="D18" s="570"/>
      <c r="E18" s="570"/>
      <c r="F18" s="570"/>
      <c r="G18" s="570"/>
      <c r="H18" s="570"/>
      <c r="I18" s="570"/>
      <c r="J18" s="570"/>
      <c r="K18" s="570"/>
    </row>
    <row r="19" spans="1:11">
      <c r="C19" s="19"/>
      <c r="D19" s="19"/>
      <c r="E19" s="19"/>
      <c r="F19" s="19"/>
      <c r="G19" s="19"/>
      <c r="H19" s="19"/>
      <c r="I19" s="19"/>
      <c r="J19" s="19"/>
      <c r="K19" s="19"/>
    </row>
    <row r="20" spans="1:11" ht="30">
      <c r="A20" s="10" t="s">
        <v>1688</v>
      </c>
      <c r="B20" s="932"/>
      <c r="C20" s="933"/>
      <c r="D20" s="933"/>
      <c r="E20" s="933"/>
      <c r="F20" s="933"/>
      <c r="G20" s="933"/>
      <c r="H20" s="934"/>
      <c r="I20" s="527" t="s">
        <v>1709</v>
      </c>
      <c r="J20" s="527" t="s">
        <v>1710</v>
      </c>
      <c r="K20" s="12" t="s">
        <v>581</v>
      </c>
    </row>
    <row r="21" spans="1:11">
      <c r="A21" s="10" t="s">
        <v>1688</v>
      </c>
      <c r="B21" s="62" t="s">
        <v>1711</v>
      </c>
      <c r="C21" s="700" t="s">
        <v>1712</v>
      </c>
      <c r="D21" s="700"/>
      <c r="E21" s="700"/>
      <c r="F21" s="700"/>
      <c r="G21" s="700"/>
      <c r="H21" s="700"/>
      <c r="I21" s="525">
        <v>163</v>
      </c>
      <c r="J21" s="525">
        <v>41</v>
      </c>
      <c r="K21" s="526">
        <f>I21+J21</f>
        <v>204</v>
      </c>
    </row>
    <row r="22" spans="1:11">
      <c r="A22" s="10" t="s">
        <v>1688</v>
      </c>
      <c r="B22" s="62" t="s">
        <v>1713</v>
      </c>
      <c r="C22" s="700" t="s">
        <v>1714</v>
      </c>
      <c r="D22" s="700"/>
      <c r="E22" s="700"/>
      <c r="F22" s="700"/>
      <c r="G22" s="700"/>
      <c r="H22" s="700"/>
      <c r="I22" s="525">
        <v>36</v>
      </c>
      <c r="J22" s="525">
        <v>5</v>
      </c>
      <c r="K22" s="526">
        <f t="shared" ref="K22:K30" si="0">I22+J22</f>
        <v>41</v>
      </c>
    </row>
    <row r="23" spans="1:11">
      <c r="A23" s="10" t="s">
        <v>1688</v>
      </c>
      <c r="B23" s="62" t="s">
        <v>1715</v>
      </c>
      <c r="C23" s="700" t="s">
        <v>1716</v>
      </c>
      <c r="D23" s="700"/>
      <c r="E23" s="700"/>
      <c r="F23" s="700"/>
      <c r="G23" s="700"/>
      <c r="H23" s="700"/>
      <c r="I23" s="525">
        <v>85</v>
      </c>
      <c r="J23" s="525">
        <v>27</v>
      </c>
      <c r="K23" s="526">
        <f t="shared" si="0"/>
        <v>112</v>
      </c>
    </row>
    <row r="24" spans="1:11">
      <c r="A24" s="10" t="s">
        <v>1688</v>
      </c>
      <c r="B24" s="62" t="s">
        <v>1717</v>
      </c>
      <c r="C24" s="700" t="s">
        <v>1718</v>
      </c>
      <c r="D24" s="700"/>
      <c r="E24" s="700"/>
      <c r="F24" s="700"/>
      <c r="G24" s="700"/>
      <c r="H24" s="700"/>
      <c r="I24" s="525">
        <v>78</v>
      </c>
      <c r="J24" s="525">
        <v>14</v>
      </c>
      <c r="K24" s="526">
        <f t="shared" si="0"/>
        <v>92</v>
      </c>
    </row>
    <row r="25" spans="1:11" ht="14.25" customHeight="1">
      <c r="A25" s="10" t="s">
        <v>1688</v>
      </c>
      <c r="B25" s="62" t="s">
        <v>1719</v>
      </c>
      <c r="C25" s="700" t="s">
        <v>1720</v>
      </c>
      <c r="D25" s="700"/>
      <c r="E25" s="700"/>
      <c r="F25" s="700"/>
      <c r="G25" s="700"/>
      <c r="H25" s="700"/>
      <c r="I25" s="525">
        <v>6</v>
      </c>
      <c r="J25" s="525">
        <v>1</v>
      </c>
      <c r="K25" s="526">
        <f t="shared" si="0"/>
        <v>7</v>
      </c>
    </row>
    <row r="26" spans="1:11" ht="25.5" customHeight="1">
      <c r="A26" s="10" t="s">
        <v>1688</v>
      </c>
      <c r="B26" s="63" t="s">
        <v>1721</v>
      </c>
      <c r="C26" s="700" t="s">
        <v>1722</v>
      </c>
      <c r="D26" s="700"/>
      <c r="E26" s="700"/>
      <c r="F26" s="700"/>
      <c r="G26" s="700"/>
      <c r="H26" s="700"/>
      <c r="I26" s="525">
        <v>160</v>
      </c>
      <c r="J26" s="525">
        <v>29</v>
      </c>
      <c r="K26" s="526">
        <f t="shared" si="0"/>
        <v>189</v>
      </c>
    </row>
    <row r="27" spans="1:11" ht="35.25" customHeight="1">
      <c r="A27" s="10" t="s">
        <v>1688</v>
      </c>
      <c r="B27" s="63" t="s">
        <v>1723</v>
      </c>
      <c r="C27" s="700" t="s">
        <v>1724</v>
      </c>
      <c r="D27" s="700"/>
      <c r="E27" s="700"/>
      <c r="F27" s="700"/>
      <c r="G27" s="700"/>
      <c r="H27" s="700"/>
      <c r="I27" s="525">
        <v>3</v>
      </c>
      <c r="J27" s="525">
        <v>6</v>
      </c>
      <c r="K27" s="526">
        <f t="shared" si="0"/>
        <v>9</v>
      </c>
    </row>
    <row r="28" spans="1:11" ht="23.25" customHeight="1">
      <c r="A28" s="10" t="s">
        <v>1688</v>
      </c>
      <c r="B28" s="62" t="s">
        <v>1725</v>
      </c>
      <c r="C28" s="700" t="s">
        <v>1726</v>
      </c>
      <c r="D28" s="700"/>
      <c r="E28" s="700"/>
      <c r="F28" s="700"/>
      <c r="G28" s="700"/>
      <c r="H28" s="700"/>
      <c r="I28" s="525"/>
      <c r="J28" s="525">
        <v>5</v>
      </c>
      <c r="K28" s="526">
        <f t="shared" si="0"/>
        <v>5</v>
      </c>
    </row>
    <row r="29" spans="1:11" ht="38.25" customHeight="1">
      <c r="A29" s="10" t="s">
        <v>1688</v>
      </c>
      <c r="B29" s="62" t="s">
        <v>1727</v>
      </c>
      <c r="C29" s="700" t="s">
        <v>1728</v>
      </c>
      <c r="D29" s="700"/>
      <c r="E29" s="700"/>
      <c r="F29" s="700"/>
      <c r="G29" s="700"/>
      <c r="H29" s="700"/>
      <c r="I29" s="525"/>
      <c r="J29" s="525">
        <v>1</v>
      </c>
      <c r="K29" s="526">
        <f t="shared" si="0"/>
        <v>1</v>
      </c>
    </row>
    <row r="30" spans="1:11" ht="36" customHeight="1">
      <c r="A30" s="10" t="s">
        <v>1688</v>
      </c>
      <c r="B30" s="64" t="s">
        <v>1729</v>
      </c>
      <c r="C30" s="709" t="s">
        <v>1730</v>
      </c>
      <c r="D30" s="709"/>
      <c r="E30" s="709"/>
      <c r="F30" s="709"/>
      <c r="G30" s="709"/>
      <c r="H30" s="699"/>
      <c r="I30" s="525">
        <v>0</v>
      </c>
      <c r="J30" s="525">
        <v>0</v>
      </c>
      <c r="K30" s="526">
        <f t="shared" si="0"/>
        <v>0</v>
      </c>
    </row>
    <row r="31" spans="1:11" ht="17.25" customHeight="1">
      <c r="A31" s="10"/>
      <c r="B31" s="204"/>
      <c r="C31" s="703" t="s">
        <v>93</v>
      </c>
      <c r="D31" s="703"/>
      <c r="E31" s="703"/>
      <c r="F31" s="703"/>
      <c r="G31" s="703"/>
      <c r="H31" s="703"/>
      <c r="I31" s="142"/>
      <c r="J31" s="142"/>
      <c r="K31" s="142"/>
    </row>
    <row r="33" spans="1:44">
      <c r="A33" s="10" t="s">
        <v>1731</v>
      </c>
      <c r="B33" s="708" t="s">
        <v>1732</v>
      </c>
      <c r="C33" s="613"/>
      <c r="D33" s="613"/>
      <c r="E33" s="613"/>
      <c r="F33" s="613"/>
      <c r="G33" s="613"/>
      <c r="H33" s="613"/>
      <c r="I33" s="613"/>
      <c r="J33" s="613"/>
      <c r="K33" s="613"/>
    </row>
    <row r="34" spans="1:44" ht="64.5" customHeight="1">
      <c r="B34" s="598" t="s">
        <v>1733</v>
      </c>
      <c r="C34" s="598"/>
      <c r="D34" s="598"/>
      <c r="E34" s="598"/>
      <c r="F34" s="598"/>
      <c r="G34" s="598"/>
      <c r="H34" s="598"/>
      <c r="I34" s="598"/>
      <c r="J34" s="598"/>
      <c r="K34" s="598"/>
      <c r="M34" s="8" t="s">
        <v>93</v>
      </c>
    </row>
    <row r="35" spans="1:44" s="15" customFormat="1">
      <c r="A35" s="13" t="s">
        <v>1731</v>
      </c>
      <c r="B35" s="897" t="s">
        <v>1734</v>
      </c>
      <c r="C35" s="897"/>
      <c r="D35" s="897"/>
      <c r="E35" s="897"/>
      <c r="F35" s="897"/>
      <c r="G35" s="528">
        <f>J35/J36</f>
        <v>11.069811320754718</v>
      </c>
      <c r="H35" s="91" t="s">
        <v>1735</v>
      </c>
      <c r="I35" s="15" t="s">
        <v>1736</v>
      </c>
      <c r="J35" s="528">
        <f>('B-Enrollment &amp; Persistence'!D12+'B-Enrollment &amp; Persistence'!E12)+('B-Enrollment &amp; Persistence'!F12+'B-Enrollment &amp; Persistence'!G12)/3</f>
        <v>1955.6666666666667</v>
      </c>
      <c r="K35" s="15" t="s">
        <v>1737</v>
      </c>
      <c r="L35" s="894" t="s">
        <v>93</v>
      </c>
      <c r="M35" s="894"/>
      <c r="N35" s="894"/>
    </row>
    <row r="36" spans="1:44" s="15" customFormat="1">
      <c r="I36" s="65" t="s">
        <v>1738</v>
      </c>
      <c r="J36" s="528">
        <f>I21+J21/3</f>
        <v>176.66666666666666</v>
      </c>
      <c r="K36" s="15" t="s">
        <v>1739</v>
      </c>
    </row>
    <row r="37" spans="1:44" s="15" customFormat="1">
      <c r="I37" s="65"/>
    </row>
    <row r="38" spans="1:44" s="15" customFormat="1">
      <c r="I38" s="65"/>
    </row>
    <row r="39" spans="1:44" ht="16.5" customHeight="1">
      <c r="A39" s="10" t="s">
        <v>1740</v>
      </c>
      <c r="B39" s="708" t="s">
        <v>1741</v>
      </c>
      <c r="C39" s="613"/>
      <c r="D39" s="613"/>
      <c r="E39" s="613"/>
      <c r="F39" s="613"/>
      <c r="G39" s="613"/>
      <c r="H39" s="613"/>
      <c r="I39" s="613"/>
      <c r="J39" s="613"/>
      <c r="K39" s="613"/>
    </row>
    <row r="40" spans="1:44" ht="33.75" customHeight="1">
      <c r="A40" s="10"/>
      <c r="B40" s="570" t="s">
        <v>1742</v>
      </c>
      <c r="C40" s="570"/>
      <c r="D40" s="570"/>
      <c r="E40" s="570"/>
      <c r="F40" s="570"/>
      <c r="G40" s="570"/>
      <c r="H40" s="570"/>
      <c r="I40" s="570"/>
      <c r="J40" s="570"/>
      <c r="K40" s="570"/>
      <c r="Q40" s="896"/>
      <c r="R40" s="598"/>
      <c r="S40" s="598"/>
      <c r="T40" s="598"/>
      <c r="U40" s="598"/>
      <c r="V40" s="598"/>
      <c r="W40" s="598"/>
      <c r="X40" s="598"/>
      <c r="Y40" s="598"/>
      <c r="Z40" s="598"/>
    </row>
    <row r="41" spans="1:44" ht="12.75" customHeight="1">
      <c r="A41" s="10"/>
      <c r="B41" s="896"/>
      <c r="C41" s="598"/>
      <c r="D41" s="598"/>
      <c r="E41" s="598"/>
      <c r="F41" s="598"/>
      <c r="G41" s="598"/>
      <c r="H41" s="598"/>
      <c r="I41" s="598"/>
      <c r="J41" s="598"/>
      <c r="K41" s="598"/>
      <c r="AC41" s="8">
        <v>0</v>
      </c>
      <c r="AD41" s="8">
        <v>0</v>
      </c>
      <c r="AE41" s="8">
        <v>0</v>
      </c>
      <c r="AF41" s="8">
        <v>0</v>
      </c>
      <c r="AG41" s="8">
        <v>0</v>
      </c>
      <c r="AH41" s="8">
        <v>0</v>
      </c>
      <c r="AI41" s="8">
        <v>0</v>
      </c>
      <c r="AJ41" s="8">
        <v>0</v>
      </c>
      <c r="AK41" s="8">
        <v>0</v>
      </c>
      <c r="AL41" s="8">
        <v>0</v>
      </c>
      <c r="AM41" s="8">
        <v>0</v>
      </c>
      <c r="AN41" s="8">
        <v>0</v>
      </c>
      <c r="AO41" s="8">
        <v>0</v>
      </c>
      <c r="AP41" s="8">
        <v>0</v>
      </c>
      <c r="AQ41" s="8">
        <v>0</v>
      </c>
      <c r="AR41" s="8">
        <v>0</v>
      </c>
    </row>
    <row r="42" spans="1:44" ht="95.25" customHeight="1">
      <c r="A42" s="10"/>
      <c r="B42" s="898" t="s">
        <v>1743</v>
      </c>
      <c r="C42" s="898"/>
      <c r="D42" s="898"/>
      <c r="E42" s="898"/>
      <c r="F42" s="898"/>
      <c r="G42" s="898"/>
      <c r="H42" s="898"/>
      <c r="I42" s="898"/>
      <c r="J42" s="898"/>
      <c r="K42" s="898"/>
    </row>
    <row r="43" spans="1:44" ht="76.5" customHeight="1">
      <c r="A43" s="10"/>
      <c r="B43" s="896" t="s">
        <v>1744</v>
      </c>
      <c r="C43" s="598"/>
      <c r="D43" s="598"/>
      <c r="E43" s="598"/>
      <c r="F43" s="598"/>
      <c r="G43" s="598"/>
      <c r="H43" s="598"/>
      <c r="I43" s="598"/>
      <c r="J43" s="598"/>
      <c r="K43" s="598"/>
    </row>
    <row r="44" spans="1:44" ht="57" customHeight="1">
      <c r="A44" s="10"/>
      <c r="B44" s="598" t="s">
        <v>1745</v>
      </c>
      <c r="C44" s="598"/>
      <c r="D44" s="598"/>
      <c r="E44" s="598"/>
      <c r="F44" s="598"/>
      <c r="G44" s="598"/>
      <c r="H44" s="598"/>
      <c r="I44" s="598"/>
      <c r="J44" s="598"/>
      <c r="K44" s="598"/>
    </row>
    <row r="45" spans="1:44">
      <c r="A45" s="10"/>
      <c r="B45" s="19"/>
      <c r="C45" s="19"/>
      <c r="D45" s="19"/>
      <c r="E45" s="19"/>
      <c r="F45" s="19"/>
      <c r="G45" s="19"/>
      <c r="H45" s="19"/>
      <c r="I45" s="19"/>
      <c r="J45" s="19"/>
      <c r="K45" s="19"/>
    </row>
    <row r="46" spans="1:44">
      <c r="A46" s="10" t="s">
        <v>1740</v>
      </c>
      <c r="B46" s="584" t="s">
        <v>1746</v>
      </c>
      <c r="C46" s="666"/>
      <c r="D46" s="666"/>
      <c r="E46" s="666"/>
      <c r="F46" s="666"/>
      <c r="G46" s="666"/>
      <c r="H46" s="666"/>
      <c r="I46" s="666"/>
      <c r="J46" s="666"/>
      <c r="K46" s="666"/>
      <c r="N46" s="8" t="s">
        <v>93</v>
      </c>
    </row>
    <row r="48" spans="1:44">
      <c r="A48" s="10" t="s">
        <v>1740</v>
      </c>
      <c r="B48" s="66" t="s">
        <v>1747</v>
      </c>
      <c r="C48" s="66"/>
      <c r="D48" s="66"/>
      <c r="E48" s="66"/>
      <c r="F48" s="66"/>
      <c r="G48" s="66"/>
      <c r="H48" s="66"/>
      <c r="I48" s="66"/>
      <c r="J48" s="66"/>
      <c r="K48" s="66"/>
      <c r="L48" s="66"/>
    </row>
    <row r="49" spans="1:13">
      <c r="A49" s="10" t="s">
        <v>1740</v>
      </c>
      <c r="B49" s="724" t="s">
        <v>1748</v>
      </c>
      <c r="C49" s="724"/>
      <c r="D49" s="450" t="s">
        <v>1749</v>
      </c>
      <c r="E49" s="22" t="s">
        <v>1750</v>
      </c>
      <c r="F49" s="22" t="s">
        <v>1751</v>
      </c>
      <c r="G49" s="22" t="s">
        <v>1752</v>
      </c>
      <c r="H49" s="22" t="s">
        <v>1753</v>
      </c>
      <c r="I49" s="22" t="s">
        <v>1754</v>
      </c>
      <c r="J49" s="22" t="s">
        <v>1755</v>
      </c>
      <c r="K49" s="22" t="s">
        <v>1756</v>
      </c>
      <c r="L49" s="22" t="s">
        <v>581</v>
      </c>
    </row>
    <row r="50" spans="1:13">
      <c r="A50" s="10" t="s">
        <v>1740</v>
      </c>
      <c r="B50" s="724"/>
      <c r="C50" s="724"/>
      <c r="D50" s="506">
        <v>179</v>
      </c>
      <c r="E50" s="507">
        <v>219</v>
      </c>
      <c r="F50" s="507">
        <v>197</v>
      </c>
      <c r="G50" s="507">
        <v>111</v>
      </c>
      <c r="H50" s="507">
        <v>50</v>
      </c>
      <c r="I50" s="507">
        <v>6</v>
      </c>
      <c r="J50" s="507">
        <v>2</v>
      </c>
      <c r="K50" s="507">
        <v>0</v>
      </c>
      <c r="L50" s="89">
        <v>764</v>
      </c>
      <c r="M50" s="8" t="s">
        <v>93</v>
      </c>
    </row>
    <row r="51" spans="1:13">
      <c r="B51" s="903" t="s">
        <v>1757</v>
      </c>
      <c r="C51" s="903"/>
      <c r="D51" s="90"/>
      <c r="E51" s="90"/>
      <c r="F51" s="90"/>
      <c r="G51" s="90"/>
      <c r="H51" s="90"/>
      <c r="I51" s="90"/>
      <c r="J51" s="90"/>
      <c r="K51" s="90"/>
      <c r="L51" s="11"/>
    </row>
    <row r="52" spans="1:13">
      <c r="D52" s="90"/>
      <c r="E52" s="90"/>
      <c r="F52" s="90"/>
      <c r="G52" s="90"/>
      <c r="H52" s="90"/>
      <c r="I52" s="90"/>
      <c r="J52" s="90"/>
      <c r="K52" s="90"/>
      <c r="L52" s="11"/>
    </row>
    <row r="53" spans="1:13">
      <c r="A53" s="10" t="s">
        <v>1740</v>
      </c>
      <c r="B53" s="724" t="s">
        <v>1758</v>
      </c>
      <c r="C53" s="724"/>
      <c r="D53" s="450" t="s">
        <v>1749</v>
      </c>
      <c r="E53" s="22" t="s">
        <v>1750</v>
      </c>
      <c r="F53" s="22" t="s">
        <v>1751</v>
      </c>
      <c r="G53" s="22" t="s">
        <v>1752</v>
      </c>
      <c r="H53" s="22" t="s">
        <v>1753</v>
      </c>
      <c r="I53" s="22" t="s">
        <v>1754</v>
      </c>
      <c r="J53" s="22" t="s">
        <v>1755</v>
      </c>
      <c r="K53" s="22" t="s">
        <v>1756</v>
      </c>
      <c r="L53" s="22" t="s">
        <v>581</v>
      </c>
    </row>
    <row r="54" spans="1:13">
      <c r="A54" s="10" t="s">
        <v>1740</v>
      </c>
      <c r="B54" s="724"/>
      <c r="C54" s="724"/>
      <c r="D54" s="509">
        <v>5</v>
      </c>
      <c r="E54" s="508">
        <v>8</v>
      </c>
      <c r="F54" s="508">
        <v>26</v>
      </c>
      <c r="G54" s="508">
        <v>6</v>
      </c>
      <c r="H54" s="508">
        <v>1</v>
      </c>
      <c r="I54" s="508">
        <v>0</v>
      </c>
      <c r="J54" s="508">
        <v>0</v>
      </c>
      <c r="K54" s="508">
        <v>0</v>
      </c>
      <c r="L54" s="89">
        <v>46</v>
      </c>
    </row>
    <row r="55" spans="1:13">
      <c r="B55" s="903" t="s">
        <v>1757</v>
      </c>
      <c r="C55" s="903"/>
      <c r="D55" s="69"/>
      <c r="E55" s="69"/>
      <c r="F55" s="69"/>
      <c r="G55" s="69"/>
      <c r="H55" s="69"/>
      <c r="I55" s="69"/>
      <c r="J55" s="69"/>
      <c r="K55" s="69"/>
    </row>
    <row r="57" spans="1:13" ht="30.75" customHeight="1">
      <c r="C57" s="593" t="s">
        <v>93</v>
      </c>
      <c r="D57" s="593"/>
      <c r="E57" s="593"/>
      <c r="F57" s="593"/>
      <c r="G57" s="593"/>
      <c r="H57" s="593"/>
      <c r="I57" s="593"/>
      <c r="J57" s="593"/>
      <c r="K57" s="593"/>
      <c r="L57" s="593"/>
    </row>
  </sheetData>
  <mergeCells count="44">
    <mergeCell ref="Q40:Z40"/>
    <mergeCell ref="B42:K42"/>
    <mergeCell ref="A1:K1"/>
    <mergeCell ref="B4:K4"/>
    <mergeCell ref="B20:H20"/>
    <mergeCell ref="C21:H21"/>
    <mergeCell ref="B14:K14"/>
    <mergeCell ref="B15:K15"/>
    <mergeCell ref="B16:K16"/>
    <mergeCell ref="B17:K17"/>
    <mergeCell ref="B18:K18"/>
    <mergeCell ref="C6:I6"/>
    <mergeCell ref="C12:I12"/>
    <mergeCell ref="C8:I8"/>
    <mergeCell ref="C9:I9"/>
    <mergeCell ref="B3:K3"/>
    <mergeCell ref="C7:I7"/>
    <mergeCell ref="B46:K46"/>
    <mergeCell ref="B41:K41"/>
    <mergeCell ref="B49:C50"/>
    <mergeCell ref="C26:H26"/>
    <mergeCell ref="C27:H27"/>
    <mergeCell ref="C28:H28"/>
    <mergeCell ref="C29:H29"/>
    <mergeCell ref="B33:K33"/>
    <mergeCell ref="B34:K34"/>
    <mergeCell ref="B35:F35"/>
    <mergeCell ref="B39:K39"/>
    <mergeCell ref="L35:N35"/>
    <mergeCell ref="C57:L57"/>
    <mergeCell ref="B44:K44"/>
    <mergeCell ref="C10:I10"/>
    <mergeCell ref="C11:I11"/>
    <mergeCell ref="C25:H25"/>
    <mergeCell ref="C22:H22"/>
    <mergeCell ref="C23:H23"/>
    <mergeCell ref="C24:H24"/>
    <mergeCell ref="C31:H31"/>
    <mergeCell ref="B55:C55"/>
    <mergeCell ref="B43:K43"/>
    <mergeCell ref="B40:K40"/>
    <mergeCell ref="C30:H30"/>
    <mergeCell ref="B51:C51"/>
    <mergeCell ref="B53:C54"/>
  </mergeCells>
  <phoneticPr fontId="0" type="noConversion"/>
  <pageMargins left="0.75" right="0.75" top="0.77" bottom="0.82" header="0.5" footer="0.5"/>
  <pageSetup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1" manualBreakCount="1">
    <brk id="3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49"/>
  <sheetViews>
    <sheetView topLeftCell="B28" zoomScaleNormal="100" workbookViewId="0">
      <selection activeCell="I10" sqref="I10"/>
    </sheetView>
  </sheetViews>
  <sheetFormatPr defaultColWidth="9.28515625" defaultRowHeight="15"/>
  <cols>
    <col min="1" max="1" width="3.7109375" style="79" customWidth="1"/>
    <col min="2" max="2" width="42" style="77" customWidth="1"/>
    <col min="3" max="3" width="22.5703125" style="77" customWidth="1"/>
    <col min="4" max="4" width="15.42578125" style="77" customWidth="1"/>
    <col min="5" max="5" width="15.42578125" style="94" customWidth="1"/>
    <col min="6" max="6" width="19.5703125" style="77" bestFit="1" customWidth="1"/>
    <col min="7" max="16384" width="9.28515625" style="77"/>
  </cols>
  <sheetData>
    <row r="1" spans="1:6" ht="18.75">
      <c r="A1" s="580" t="s">
        <v>1759</v>
      </c>
      <c r="B1" s="580"/>
      <c r="C1" s="580"/>
      <c r="D1" s="580"/>
      <c r="E1" s="580"/>
      <c r="F1" s="580"/>
    </row>
    <row r="3" spans="1:6">
      <c r="A3" s="444" t="s">
        <v>1760</v>
      </c>
      <c r="B3" s="13" t="s">
        <v>1761</v>
      </c>
      <c r="C3" s="8"/>
      <c r="D3" s="8"/>
      <c r="E3" s="11"/>
      <c r="F3" s="8"/>
    </row>
    <row r="4" spans="1:6" s="78" customFormat="1" ht="88.5" customHeight="1">
      <c r="A4" s="16" t="s">
        <v>1760</v>
      </c>
      <c r="B4" s="706" t="s">
        <v>1762</v>
      </c>
      <c r="C4" s="706"/>
      <c r="D4" s="706"/>
      <c r="E4" s="706"/>
      <c r="F4" s="706"/>
    </row>
    <row r="5" spans="1:6" ht="30">
      <c r="A5" s="444" t="s">
        <v>1760</v>
      </c>
      <c r="B5" s="25" t="s">
        <v>1763</v>
      </c>
      <c r="C5" s="450" t="s">
        <v>1764</v>
      </c>
      <c r="D5" s="450" t="s">
        <v>71</v>
      </c>
      <c r="E5" s="450" t="s">
        <v>1765</v>
      </c>
      <c r="F5" s="450" t="s">
        <v>1766</v>
      </c>
    </row>
    <row r="6" spans="1:6" ht="15.75" thickBot="1">
      <c r="A6" s="444"/>
      <c r="B6" s="24"/>
      <c r="C6" s="18"/>
      <c r="D6" s="18"/>
      <c r="E6" s="18"/>
      <c r="F6" s="18"/>
    </row>
    <row r="7" spans="1:6">
      <c r="A7" s="444" t="s">
        <v>1760</v>
      </c>
      <c r="B7" s="189" t="s">
        <v>856</v>
      </c>
      <c r="C7" s="190"/>
      <c r="D7" s="190"/>
      <c r="E7" s="419"/>
      <c r="F7" s="191">
        <v>1</v>
      </c>
    </row>
    <row r="8" spans="1:6">
      <c r="A8" s="444" t="s">
        <v>1760</v>
      </c>
      <c r="B8" s="192" t="s">
        <v>1767</v>
      </c>
      <c r="C8" s="193"/>
      <c r="D8" s="193"/>
      <c r="E8" s="420">
        <v>1.89E-2</v>
      </c>
      <c r="F8" s="93">
        <v>3</v>
      </c>
    </row>
    <row r="9" spans="1:6">
      <c r="A9" s="444" t="s">
        <v>1760</v>
      </c>
      <c r="B9" s="192" t="s">
        <v>907</v>
      </c>
      <c r="C9" s="193"/>
      <c r="D9" s="193"/>
      <c r="E9" s="420"/>
      <c r="F9" s="93">
        <v>4</v>
      </c>
    </row>
    <row r="10" spans="1:6">
      <c r="A10" s="444" t="s">
        <v>1760</v>
      </c>
      <c r="B10" s="192" t="s">
        <v>1768</v>
      </c>
      <c r="C10" s="193"/>
      <c r="D10" s="193"/>
      <c r="E10" s="420">
        <v>3.3599999999999998E-2</v>
      </c>
      <c r="F10" s="93">
        <v>5</v>
      </c>
    </row>
    <row r="11" spans="1:6">
      <c r="A11" s="444" t="s">
        <v>1760</v>
      </c>
      <c r="B11" s="192" t="s">
        <v>1769</v>
      </c>
      <c r="C11" s="193"/>
      <c r="D11" s="193"/>
      <c r="E11" s="420">
        <v>6.0900000000000003E-2</v>
      </c>
      <c r="F11" s="93">
        <v>9</v>
      </c>
    </row>
    <row r="12" spans="1:6">
      <c r="A12" s="444" t="s">
        <v>1760</v>
      </c>
      <c r="B12" s="192" t="s">
        <v>1770</v>
      </c>
      <c r="C12" s="193"/>
      <c r="D12" s="193"/>
      <c r="E12" s="420"/>
      <c r="F12" s="93">
        <v>10</v>
      </c>
    </row>
    <row r="13" spans="1:6">
      <c r="A13" s="444" t="s">
        <v>1760</v>
      </c>
      <c r="B13" s="192" t="s">
        <v>1771</v>
      </c>
      <c r="C13" s="193"/>
      <c r="D13" s="193"/>
      <c r="E13" s="420">
        <v>2.1000000000000001E-2</v>
      </c>
      <c r="F13" s="93">
        <v>11</v>
      </c>
    </row>
    <row r="14" spans="1:6">
      <c r="A14" s="444" t="s">
        <v>1760</v>
      </c>
      <c r="B14" s="192" t="s">
        <v>1772</v>
      </c>
      <c r="C14" s="193"/>
      <c r="D14" s="193"/>
      <c r="E14" s="420"/>
      <c r="F14" s="93">
        <v>12</v>
      </c>
    </row>
    <row r="15" spans="1:6">
      <c r="A15" s="444" t="s">
        <v>1760</v>
      </c>
      <c r="B15" s="192" t="s">
        <v>848</v>
      </c>
      <c r="C15" s="193"/>
      <c r="D15" s="193"/>
      <c r="E15" s="420">
        <v>3.15E-2</v>
      </c>
      <c r="F15" s="93">
        <v>13</v>
      </c>
    </row>
    <row r="16" spans="1:6">
      <c r="A16" s="444" t="s">
        <v>1760</v>
      </c>
      <c r="B16" s="192" t="s">
        <v>849</v>
      </c>
      <c r="C16" s="193"/>
      <c r="D16" s="193"/>
      <c r="E16" s="421"/>
      <c r="F16" s="93">
        <v>14</v>
      </c>
    </row>
    <row r="17" spans="1:6">
      <c r="A17" s="444" t="s">
        <v>1760</v>
      </c>
      <c r="B17" s="192" t="s">
        <v>1773</v>
      </c>
      <c r="C17" s="193"/>
      <c r="D17" s="193"/>
      <c r="E17" s="421"/>
      <c r="F17" s="93">
        <v>15</v>
      </c>
    </row>
    <row r="18" spans="1:6">
      <c r="A18" s="444" t="s">
        <v>1760</v>
      </c>
      <c r="B18" s="192" t="s">
        <v>1774</v>
      </c>
      <c r="C18" s="193"/>
      <c r="D18" s="193"/>
      <c r="E18" s="420">
        <v>2.3099999999999999E-2</v>
      </c>
      <c r="F18" s="93">
        <v>16</v>
      </c>
    </row>
    <row r="19" spans="1:6">
      <c r="A19" s="444" t="s">
        <v>1760</v>
      </c>
      <c r="B19" s="192" t="s">
        <v>1775</v>
      </c>
      <c r="C19" s="193"/>
      <c r="D19" s="193"/>
      <c r="E19" s="421"/>
      <c r="F19" s="93">
        <v>19</v>
      </c>
    </row>
    <row r="20" spans="1:6">
      <c r="A20" s="444" t="s">
        <v>1760</v>
      </c>
      <c r="B20" s="192" t="s">
        <v>1776</v>
      </c>
      <c r="C20" s="193"/>
      <c r="D20" s="193"/>
      <c r="E20" s="421"/>
      <c r="F20" s="93">
        <v>22</v>
      </c>
    </row>
    <row r="21" spans="1:6">
      <c r="A21" s="444" t="s">
        <v>1760</v>
      </c>
      <c r="B21" s="192" t="s">
        <v>214</v>
      </c>
      <c r="C21" s="193"/>
      <c r="D21" s="193"/>
      <c r="E21" s="420">
        <v>5.2499999999999998E-2</v>
      </c>
      <c r="F21" s="93">
        <v>23</v>
      </c>
    </row>
    <row r="22" spans="1:6">
      <c r="A22" s="444" t="s">
        <v>1760</v>
      </c>
      <c r="B22" s="192" t="s">
        <v>1777</v>
      </c>
      <c r="C22" s="193"/>
      <c r="D22" s="193"/>
      <c r="E22" s="421"/>
      <c r="F22" s="93">
        <v>24</v>
      </c>
    </row>
    <row r="23" spans="1:6">
      <c r="A23" s="444" t="s">
        <v>1760</v>
      </c>
      <c r="B23" s="192" t="s">
        <v>1778</v>
      </c>
      <c r="C23" s="193"/>
      <c r="D23" s="193"/>
      <c r="E23" s="421"/>
      <c r="F23" s="93">
        <v>25</v>
      </c>
    </row>
    <row r="24" spans="1:6">
      <c r="A24" s="444" t="s">
        <v>1760</v>
      </c>
      <c r="B24" s="192" t="s">
        <v>1779</v>
      </c>
      <c r="C24" s="193"/>
      <c r="D24" s="193"/>
      <c r="E24" s="420">
        <v>0.15970000000000001</v>
      </c>
      <c r="F24" s="93">
        <v>26</v>
      </c>
    </row>
    <row r="25" spans="1:6">
      <c r="A25" s="444" t="s">
        <v>1760</v>
      </c>
      <c r="B25" s="192" t="s">
        <v>1780</v>
      </c>
      <c r="C25" s="193"/>
      <c r="D25" s="193"/>
      <c r="E25" s="420">
        <v>5.2499999999999998E-2</v>
      </c>
      <c r="F25" s="93">
        <v>27</v>
      </c>
    </row>
    <row r="26" spans="1:6">
      <c r="A26" s="444" t="s">
        <v>1760</v>
      </c>
      <c r="B26" s="192" t="s">
        <v>1781</v>
      </c>
      <c r="C26" s="193"/>
      <c r="D26" s="193"/>
      <c r="E26" s="420">
        <v>3.5700000000000003E-2</v>
      </c>
      <c r="F26" s="93">
        <v>30</v>
      </c>
    </row>
    <row r="27" spans="1:6">
      <c r="A27" s="444" t="s">
        <v>1760</v>
      </c>
      <c r="B27" s="192" t="s">
        <v>1782</v>
      </c>
      <c r="C27" s="193"/>
      <c r="D27" s="193"/>
      <c r="E27" s="421"/>
      <c r="F27" s="93">
        <v>31</v>
      </c>
    </row>
    <row r="28" spans="1:6">
      <c r="A28" s="444" t="s">
        <v>1760</v>
      </c>
      <c r="B28" s="192" t="s">
        <v>1783</v>
      </c>
      <c r="C28" s="193"/>
      <c r="D28" s="193"/>
      <c r="E28" s="420">
        <v>2.9399999999999999E-2</v>
      </c>
      <c r="F28" s="93">
        <v>38</v>
      </c>
    </row>
    <row r="29" spans="1:6">
      <c r="A29" s="444" t="s">
        <v>1760</v>
      </c>
      <c r="B29" s="192" t="s">
        <v>1784</v>
      </c>
      <c r="C29" s="193"/>
      <c r="D29" s="193"/>
      <c r="E29" s="421"/>
      <c r="F29" s="93">
        <v>39</v>
      </c>
    </row>
    <row r="30" spans="1:6">
      <c r="A30" s="444" t="s">
        <v>1760</v>
      </c>
      <c r="B30" s="192" t="s">
        <v>1785</v>
      </c>
      <c r="C30" s="193"/>
      <c r="D30" s="193"/>
      <c r="E30" s="420">
        <v>6.3E-2</v>
      </c>
      <c r="F30" s="93">
        <v>40</v>
      </c>
    </row>
    <row r="31" spans="1:6">
      <c r="A31" s="444" t="s">
        <v>1760</v>
      </c>
      <c r="B31" s="192" t="s">
        <v>1786</v>
      </c>
      <c r="C31" s="193"/>
      <c r="D31" s="193"/>
      <c r="E31" s="421"/>
      <c r="F31" s="93">
        <v>41</v>
      </c>
    </row>
    <row r="32" spans="1:6">
      <c r="A32" s="444" t="s">
        <v>1760</v>
      </c>
      <c r="B32" s="192" t="s">
        <v>850</v>
      </c>
      <c r="C32" s="193"/>
      <c r="D32" s="193"/>
      <c r="E32" s="420">
        <v>5.8799999999999998E-2</v>
      </c>
      <c r="F32" s="93">
        <v>42</v>
      </c>
    </row>
    <row r="33" spans="1:6" ht="30">
      <c r="A33" s="444" t="s">
        <v>1760</v>
      </c>
      <c r="B33" s="192" t="s">
        <v>1787</v>
      </c>
      <c r="C33" s="193"/>
      <c r="D33" s="193"/>
      <c r="E33" s="421"/>
      <c r="F33" s="93">
        <v>43</v>
      </c>
    </row>
    <row r="34" spans="1:6">
      <c r="A34" s="444" t="s">
        <v>1760</v>
      </c>
      <c r="B34" s="192" t="s">
        <v>1788</v>
      </c>
      <c r="C34" s="193"/>
      <c r="D34" s="193"/>
      <c r="E34" s="421"/>
      <c r="F34" s="93">
        <v>44</v>
      </c>
    </row>
    <row r="35" spans="1:6">
      <c r="A35" s="444" t="s">
        <v>1760</v>
      </c>
      <c r="B35" s="192" t="s">
        <v>1789</v>
      </c>
      <c r="C35" s="193"/>
      <c r="D35" s="193"/>
      <c r="E35" s="420">
        <v>0.19750000000000001</v>
      </c>
      <c r="F35" s="93">
        <v>45</v>
      </c>
    </row>
    <row r="36" spans="1:6">
      <c r="A36" s="444" t="s">
        <v>1760</v>
      </c>
      <c r="B36" s="192" t="s">
        <v>1790</v>
      </c>
      <c r="C36" s="193"/>
      <c r="D36" s="193"/>
      <c r="E36" s="421"/>
      <c r="F36" s="93">
        <v>46</v>
      </c>
    </row>
    <row r="37" spans="1:6">
      <c r="A37" s="444" t="s">
        <v>1760</v>
      </c>
      <c r="B37" s="192" t="s">
        <v>1791</v>
      </c>
      <c r="C37" s="193"/>
      <c r="D37" s="193"/>
      <c r="E37" s="421"/>
      <c r="F37" s="93">
        <v>47</v>
      </c>
    </row>
    <row r="38" spans="1:6">
      <c r="A38" s="444" t="s">
        <v>1760</v>
      </c>
      <c r="B38" s="192" t="s">
        <v>1792</v>
      </c>
      <c r="C38" s="193"/>
      <c r="D38" s="193"/>
      <c r="E38" s="421"/>
      <c r="F38" s="93">
        <v>48</v>
      </c>
    </row>
    <row r="39" spans="1:6">
      <c r="A39" s="444" t="s">
        <v>1760</v>
      </c>
      <c r="B39" s="192" t="s">
        <v>1793</v>
      </c>
      <c r="C39" s="193"/>
      <c r="D39" s="193"/>
      <c r="E39" s="421"/>
      <c r="F39" s="93">
        <v>49</v>
      </c>
    </row>
    <row r="40" spans="1:6">
      <c r="A40" s="444" t="s">
        <v>1760</v>
      </c>
      <c r="B40" s="192" t="s">
        <v>1794</v>
      </c>
      <c r="C40" s="193"/>
      <c r="D40" s="193"/>
      <c r="E40" s="420">
        <v>5.04E-2</v>
      </c>
      <c r="F40" s="93">
        <v>50</v>
      </c>
    </row>
    <row r="41" spans="1:6">
      <c r="A41" s="444" t="s">
        <v>1760</v>
      </c>
      <c r="B41" s="192" t="s">
        <v>1795</v>
      </c>
      <c r="C41" s="193"/>
      <c r="D41" s="193"/>
      <c r="E41" s="420">
        <v>2.7300000000000001E-2</v>
      </c>
      <c r="F41" s="93">
        <v>51</v>
      </c>
    </row>
    <row r="42" spans="1:6">
      <c r="A42" s="444" t="s">
        <v>1760</v>
      </c>
      <c r="B42" s="192" t="s">
        <v>1796</v>
      </c>
      <c r="C42" s="193"/>
      <c r="D42" s="193"/>
      <c r="E42" s="420">
        <v>2.9399999999999999E-2</v>
      </c>
      <c r="F42" s="93">
        <v>52</v>
      </c>
    </row>
    <row r="43" spans="1:6">
      <c r="A43" s="444" t="s">
        <v>1760</v>
      </c>
      <c r="B43" s="192" t="s">
        <v>220</v>
      </c>
      <c r="C43" s="193"/>
      <c r="D43" s="193"/>
      <c r="E43" s="420">
        <v>5.4600000000000003E-2</v>
      </c>
      <c r="F43" s="93">
        <v>54</v>
      </c>
    </row>
    <row r="44" spans="1:6">
      <c r="A44" s="444" t="s">
        <v>1760</v>
      </c>
      <c r="B44" s="192" t="s">
        <v>1797</v>
      </c>
      <c r="C44" s="193"/>
      <c r="D44" s="193"/>
      <c r="E44" s="421"/>
      <c r="F44" s="93" t="s">
        <v>1798</v>
      </c>
    </row>
    <row r="45" spans="1:6">
      <c r="A45" s="444" t="s">
        <v>1760</v>
      </c>
      <c r="B45" s="210" t="s">
        <v>1446</v>
      </c>
      <c r="C45" s="194"/>
      <c r="D45" s="194"/>
      <c r="E45" s="194"/>
      <c r="F45" s="195"/>
    </row>
    <row r="46" spans="1:6">
      <c r="A46" s="444" t="s">
        <v>1760</v>
      </c>
      <c r="B46" s="196" t="s">
        <v>1799</v>
      </c>
      <c r="C46" s="197">
        <f>SUM(C7:C45)</f>
        <v>0</v>
      </c>
      <c r="D46" s="197">
        <f t="shared" ref="D46" si="0">SUM(D7:D45)</f>
        <v>0</v>
      </c>
      <c r="E46" s="197">
        <f>SUM(E7:E44)</f>
        <v>0.99980000000000002</v>
      </c>
      <c r="F46" s="143"/>
    </row>
    <row r="48" spans="1:6">
      <c r="A48" s="9"/>
      <c r="B48" s="8" t="s">
        <v>93</v>
      </c>
      <c r="C48" s="8"/>
      <c r="D48" s="8"/>
      <c r="E48" s="11"/>
      <c r="F48" s="8"/>
    </row>
    <row r="49" spans="2:3">
      <c r="B49" s="8" t="s">
        <v>93</v>
      </c>
      <c r="C49" s="8"/>
    </row>
  </sheetData>
  <sortState xmlns:xlrd2="http://schemas.microsoft.com/office/spreadsheetml/2017/richdata2" ref="B7:F44">
    <sortCondition ref="F7:F44"/>
  </sortState>
  <mergeCells count="2">
    <mergeCell ref="B4:F4"/>
    <mergeCell ref="A1:F1"/>
  </mergeCells>
  <phoneticPr fontId="0" type="noConversion"/>
  <pageMargins left="0.75" right="0.75" top="0.77" bottom="0.82" header="0.5" footer="0.5"/>
  <pageSetup orientation="portrait" r:id="rId1"/>
  <headerFooter alignWithMargins="0">
    <oddHeader>&amp;L&amp;"Corbel,Bold"&amp;11Common Data Set 2020-2021</oddHeader>
    <oddFooter>&amp;L&amp;"Calibri,Regular"College of Wooster
Common Data Set 2020-21&amp;C&amp;"Calibri,Regular"&amp;A&amp;R&amp;"Calibri,Regular"Page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155"/>
  <sheetViews>
    <sheetView zoomScaleNormal="100" workbookViewId="0">
      <selection activeCell="J10" sqref="J10"/>
    </sheetView>
  </sheetViews>
  <sheetFormatPr defaultColWidth="9.28515625" defaultRowHeight="12.75"/>
  <cols>
    <col min="1" max="1" width="88.5703125" style="74" customWidth="1"/>
    <col min="2" max="16384" width="9.28515625" style="73"/>
  </cols>
  <sheetData>
    <row r="1" spans="1:1">
      <c r="A1" s="68" t="s">
        <v>1800</v>
      </c>
    </row>
    <row r="2" spans="1:1" ht="25.5">
      <c r="A2" s="1" t="s">
        <v>1801</v>
      </c>
    </row>
    <row r="3" spans="1:1">
      <c r="A3" s="1"/>
    </row>
    <row r="4" spans="1:1" ht="25.5">
      <c r="A4" s="2" t="s">
        <v>1802</v>
      </c>
    </row>
    <row r="6" spans="1:1" ht="38.25">
      <c r="A6" s="1" t="s">
        <v>1803</v>
      </c>
    </row>
    <row r="7" spans="1:1" ht="38.25">
      <c r="A7" s="1" t="s">
        <v>1804</v>
      </c>
    </row>
    <row r="8" spans="1:1">
      <c r="A8" s="1" t="s">
        <v>1805</v>
      </c>
    </row>
    <row r="9" spans="1:1" ht="25.5">
      <c r="A9" s="1" t="s">
        <v>1806</v>
      </c>
    </row>
    <row r="10" spans="1:1" ht="44.25" customHeight="1">
      <c r="A10" s="1" t="s">
        <v>1807</v>
      </c>
    </row>
    <row r="11" spans="1:1" ht="51">
      <c r="A11" s="1" t="s">
        <v>1808</v>
      </c>
    </row>
    <row r="12" spans="1:1" ht="38.25">
      <c r="A12" s="1" t="s">
        <v>1809</v>
      </c>
    </row>
    <row r="13" spans="1:1" ht="38.25">
      <c r="A13" s="1" t="s">
        <v>1810</v>
      </c>
    </row>
    <row r="14" spans="1:1" ht="25.5">
      <c r="A14" s="1" t="s">
        <v>1811</v>
      </c>
    </row>
    <row r="15" spans="1:1" ht="89.25">
      <c r="A15" s="1" t="s">
        <v>1812</v>
      </c>
    </row>
    <row r="16" spans="1:1" ht="25.5">
      <c r="A16" s="1" t="s">
        <v>1813</v>
      </c>
    </row>
    <row r="17" spans="1:1">
      <c r="A17" s="1" t="s">
        <v>1814</v>
      </c>
    </row>
    <row r="18" spans="1:1" ht="38.25">
      <c r="A18" s="1" t="s">
        <v>1815</v>
      </c>
    </row>
    <row r="19" spans="1:1" ht="25.5">
      <c r="A19" s="1" t="s">
        <v>1816</v>
      </c>
    </row>
    <row r="20" spans="1:1" ht="38.25">
      <c r="A20" s="7" t="s">
        <v>1817</v>
      </c>
    </row>
    <row r="21" spans="1:1" ht="63.75">
      <c r="A21" s="1" t="s">
        <v>1818</v>
      </c>
    </row>
    <row r="22" spans="1:1">
      <c r="A22" s="1" t="s">
        <v>1819</v>
      </c>
    </row>
    <row r="23" spans="1:1">
      <c r="A23" s="1" t="s">
        <v>1820</v>
      </c>
    </row>
    <row r="24" spans="1:1" ht="25.5">
      <c r="A24" s="1" t="s">
        <v>1821</v>
      </c>
    </row>
    <row r="25" spans="1:1" ht="38.25">
      <c r="A25" s="1" t="s">
        <v>1822</v>
      </c>
    </row>
    <row r="26" spans="1:1" ht="38.25">
      <c r="A26" s="1" t="s">
        <v>1823</v>
      </c>
    </row>
    <row r="27" spans="1:1" ht="25.5">
      <c r="A27" s="1" t="s">
        <v>1824</v>
      </c>
    </row>
    <row r="28" spans="1:1" ht="38.25">
      <c r="A28" s="1" t="s">
        <v>1825</v>
      </c>
    </row>
    <row r="29" spans="1:1" ht="25.5">
      <c r="A29" s="1" t="s">
        <v>1826</v>
      </c>
    </row>
    <row r="30" spans="1:1" ht="51">
      <c r="A30" s="1" t="s">
        <v>1827</v>
      </c>
    </row>
    <row r="31" spans="1:1" ht="25.5">
      <c r="A31" s="1" t="s">
        <v>1828</v>
      </c>
    </row>
    <row r="32" spans="1:1" ht="25.5">
      <c r="A32" s="1" t="s">
        <v>1829</v>
      </c>
    </row>
    <row r="33" spans="1:1" ht="25.5">
      <c r="A33" s="1" t="s">
        <v>1830</v>
      </c>
    </row>
    <row r="34" spans="1:1" ht="38.25">
      <c r="A34" s="1" t="s">
        <v>1831</v>
      </c>
    </row>
    <row r="35" spans="1:1" ht="25.5">
      <c r="A35" s="1" t="s">
        <v>1832</v>
      </c>
    </row>
    <row r="36" spans="1:1" ht="51">
      <c r="A36" s="1" t="s">
        <v>1833</v>
      </c>
    </row>
    <row r="37" spans="1:1" ht="25.5">
      <c r="A37" s="1" t="s">
        <v>1834</v>
      </c>
    </row>
    <row r="38" spans="1:1" ht="25.5">
      <c r="A38" s="1" t="s">
        <v>1835</v>
      </c>
    </row>
    <row r="39" spans="1:1" ht="25.5">
      <c r="A39" s="1" t="s">
        <v>1836</v>
      </c>
    </row>
    <row r="40" spans="1:1" ht="38.25">
      <c r="A40" s="1" t="s">
        <v>1837</v>
      </c>
    </row>
    <row r="41" spans="1:1" ht="63.75">
      <c r="A41" s="1" t="s">
        <v>1838</v>
      </c>
    </row>
    <row r="42" spans="1:1">
      <c r="A42" s="1" t="s">
        <v>1839</v>
      </c>
    </row>
    <row r="43" spans="1:1" ht="25.5">
      <c r="A43" s="1" t="s">
        <v>1840</v>
      </c>
    </row>
    <row r="44" spans="1:1" ht="69" customHeight="1">
      <c r="A44" s="1" t="s">
        <v>1841</v>
      </c>
    </row>
    <row r="45" spans="1:1" ht="110.25" customHeight="1">
      <c r="A45" s="1" t="s">
        <v>1842</v>
      </c>
    </row>
    <row r="46" spans="1:1" ht="34.5" customHeight="1">
      <c r="A46" s="1" t="s">
        <v>1843</v>
      </c>
    </row>
    <row r="47" spans="1:1" ht="25.5">
      <c r="A47" s="1" t="s">
        <v>1844</v>
      </c>
    </row>
    <row r="48" spans="1:1" ht="38.25">
      <c r="A48" s="1" t="s">
        <v>1845</v>
      </c>
    </row>
    <row r="49" spans="1:1" ht="38.25">
      <c r="A49" s="1" t="s">
        <v>1846</v>
      </c>
    </row>
    <row r="50" spans="1:1" ht="25.5">
      <c r="A50" s="1" t="s">
        <v>1847</v>
      </c>
    </row>
    <row r="51" spans="1:1" ht="63.75">
      <c r="A51" s="1" t="s">
        <v>1848</v>
      </c>
    </row>
    <row r="52" spans="1:1" ht="25.5">
      <c r="A52" s="1" t="s">
        <v>1849</v>
      </c>
    </row>
    <row r="53" spans="1:1" ht="38.25">
      <c r="A53" s="1" t="s">
        <v>1850</v>
      </c>
    </row>
    <row r="54" spans="1:1" ht="38.25">
      <c r="A54" s="1" t="s">
        <v>1851</v>
      </c>
    </row>
    <row r="55" spans="1:1" ht="38.25">
      <c r="A55" s="1" t="s">
        <v>1852</v>
      </c>
    </row>
    <row r="56" spans="1:1" ht="51">
      <c r="A56" s="1" t="s">
        <v>1853</v>
      </c>
    </row>
    <row r="57" spans="1:1" ht="51">
      <c r="A57" s="1" t="s">
        <v>1854</v>
      </c>
    </row>
    <row r="58" spans="1:1" ht="38.25">
      <c r="A58" s="1" t="s">
        <v>1855</v>
      </c>
    </row>
    <row r="59" spans="1:1">
      <c r="A59" s="1" t="s">
        <v>1856</v>
      </c>
    </row>
    <row r="60" spans="1:1" ht="38.25">
      <c r="A60" s="1" t="s">
        <v>1857</v>
      </c>
    </row>
    <row r="61" spans="1:1" ht="25.5">
      <c r="A61" s="1" t="s">
        <v>1858</v>
      </c>
    </row>
    <row r="62" spans="1:1" ht="25.5">
      <c r="A62" s="1" t="s">
        <v>1859</v>
      </c>
    </row>
    <row r="63" spans="1:1" ht="63.75">
      <c r="A63" s="1" t="s">
        <v>1860</v>
      </c>
    </row>
    <row r="64" spans="1:1" ht="25.5">
      <c r="A64" s="1" t="s">
        <v>1861</v>
      </c>
    </row>
    <row r="65" spans="1:1" ht="25.5">
      <c r="A65" s="1" t="s">
        <v>1862</v>
      </c>
    </row>
    <row r="66" spans="1:1" ht="38.25">
      <c r="A66" s="1" t="s">
        <v>1863</v>
      </c>
    </row>
    <row r="67" spans="1:1" ht="25.5">
      <c r="A67" s="1" t="s">
        <v>1864</v>
      </c>
    </row>
    <row r="68" spans="1:1" ht="25.5">
      <c r="A68" s="1" t="s">
        <v>1865</v>
      </c>
    </row>
    <row r="69" spans="1:1" ht="38.25">
      <c r="A69" s="1" t="s">
        <v>1866</v>
      </c>
    </row>
    <row r="70" spans="1:1" ht="25.5">
      <c r="A70" s="1" t="s">
        <v>1867</v>
      </c>
    </row>
    <row r="71" spans="1:1">
      <c r="A71" s="1" t="s">
        <v>1868</v>
      </c>
    </row>
    <row r="72" spans="1:1" ht="25.5">
      <c r="A72" s="6" t="s">
        <v>1869</v>
      </c>
    </row>
    <row r="73" spans="1:1" ht="38.25">
      <c r="A73" s="1" t="s">
        <v>1870</v>
      </c>
    </row>
    <row r="74" spans="1:1" ht="38.25">
      <c r="A74" s="1" t="s">
        <v>1871</v>
      </c>
    </row>
    <row r="75" spans="1:1">
      <c r="A75" s="1" t="s">
        <v>1872</v>
      </c>
    </row>
    <row r="76" spans="1:1" ht="38.25">
      <c r="A76" s="1" t="s">
        <v>1873</v>
      </c>
    </row>
    <row r="77" spans="1:1" ht="59.25" customHeight="1">
      <c r="A77" s="1" t="s">
        <v>1874</v>
      </c>
    </row>
    <row r="78" spans="1:1" ht="25.5">
      <c r="A78" s="1" t="s">
        <v>1875</v>
      </c>
    </row>
    <row r="79" spans="1:1" ht="25.5">
      <c r="A79" s="1" t="s">
        <v>1876</v>
      </c>
    </row>
    <row r="80" spans="1:1" ht="38.25">
      <c r="A80" s="7" t="s">
        <v>1877</v>
      </c>
    </row>
    <row r="81" spans="1:1" ht="25.5">
      <c r="A81" s="1" t="s">
        <v>1878</v>
      </c>
    </row>
    <row r="82" spans="1:1" ht="25.5">
      <c r="A82" s="1" t="s">
        <v>1879</v>
      </c>
    </row>
    <row r="83" spans="1:1" ht="38.25">
      <c r="A83" s="1" t="s">
        <v>1880</v>
      </c>
    </row>
    <row r="84" spans="1:1" ht="25.5">
      <c r="A84" s="1" t="s">
        <v>1881</v>
      </c>
    </row>
    <row r="85" spans="1:1" ht="25.5">
      <c r="A85" s="1" t="s">
        <v>1882</v>
      </c>
    </row>
    <row r="86" spans="1:1" ht="25.5">
      <c r="A86" s="1" t="s">
        <v>1883</v>
      </c>
    </row>
    <row r="87" spans="1:1" ht="25.5">
      <c r="A87" s="1" t="s">
        <v>1884</v>
      </c>
    </row>
    <row r="88" spans="1:1" ht="51">
      <c r="A88" s="1" t="s">
        <v>1885</v>
      </c>
    </row>
    <row r="89" spans="1:1" ht="38.25">
      <c r="A89" s="1" t="s">
        <v>1886</v>
      </c>
    </row>
    <row r="90" spans="1:1" ht="38.25">
      <c r="A90" s="1" t="s">
        <v>1887</v>
      </c>
    </row>
    <row r="91" spans="1:1" ht="38.25">
      <c r="A91" s="3" t="s">
        <v>1888</v>
      </c>
    </row>
    <row r="92" spans="1:1" ht="51">
      <c r="A92" s="3" t="s">
        <v>1889</v>
      </c>
    </row>
    <row r="93" spans="1:1" ht="51">
      <c r="A93" s="3" t="s">
        <v>1890</v>
      </c>
    </row>
    <row r="94" spans="1:1" ht="38.25">
      <c r="A94" s="1" t="s">
        <v>1891</v>
      </c>
    </row>
    <row r="95" spans="1:1" ht="25.5">
      <c r="A95" s="1" t="s">
        <v>1892</v>
      </c>
    </row>
    <row r="96" spans="1:1" ht="38.25">
      <c r="A96" s="1" t="s">
        <v>1893</v>
      </c>
    </row>
    <row r="97" spans="1:1">
      <c r="A97" s="1" t="s">
        <v>1894</v>
      </c>
    </row>
    <row r="98" spans="1:1" ht="25.5">
      <c r="A98" s="1" t="s">
        <v>1895</v>
      </c>
    </row>
    <row r="99" spans="1:1" ht="38.25">
      <c r="A99" s="1" t="s">
        <v>1896</v>
      </c>
    </row>
    <row r="100" spans="1:1" ht="38.25">
      <c r="A100" s="1" t="s">
        <v>1897</v>
      </c>
    </row>
    <row r="101" spans="1:1" ht="25.5">
      <c r="A101" s="1" t="s">
        <v>1898</v>
      </c>
    </row>
    <row r="102" spans="1:1" ht="38.25">
      <c r="A102" s="1" t="s">
        <v>1899</v>
      </c>
    </row>
    <row r="103" spans="1:1" ht="25.5">
      <c r="A103" s="1" t="s">
        <v>1900</v>
      </c>
    </row>
    <row r="104" spans="1:1" ht="25.5">
      <c r="A104" s="1" t="s">
        <v>1901</v>
      </c>
    </row>
    <row r="105" spans="1:1" ht="38.25">
      <c r="A105" s="1" t="s">
        <v>1902</v>
      </c>
    </row>
    <row r="106" spans="1:1" ht="76.5">
      <c r="A106" s="1" t="s">
        <v>1903</v>
      </c>
    </row>
    <row r="107" spans="1:1" ht="25.5">
      <c r="A107" s="1" t="s">
        <v>1904</v>
      </c>
    </row>
    <row r="108" spans="1:1" ht="38.25">
      <c r="A108" s="1" t="s">
        <v>1905</v>
      </c>
    </row>
    <row r="109" spans="1:1" ht="38.25">
      <c r="A109" s="1" t="s">
        <v>1906</v>
      </c>
    </row>
    <row r="110" spans="1:1" ht="25.5">
      <c r="A110" s="1" t="s">
        <v>1907</v>
      </c>
    </row>
    <row r="111" spans="1:1" ht="38.25">
      <c r="A111" s="1" t="s">
        <v>1908</v>
      </c>
    </row>
    <row r="112" spans="1:1" ht="63.75">
      <c r="A112" s="1" t="s">
        <v>1909</v>
      </c>
    </row>
    <row r="113" spans="1:1" ht="25.5">
      <c r="A113" s="1" t="s">
        <v>1910</v>
      </c>
    </row>
    <row r="114" spans="1:1" ht="25.5">
      <c r="A114" s="1" t="s">
        <v>1911</v>
      </c>
    </row>
    <row r="115" spans="1:1" ht="38.25">
      <c r="A115" s="1" t="s">
        <v>1912</v>
      </c>
    </row>
    <row r="116" spans="1:1" ht="38.25">
      <c r="A116" s="1" t="s">
        <v>1913</v>
      </c>
    </row>
    <row r="117" spans="1:1" ht="25.5">
      <c r="A117" s="1" t="s">
        <v>1914</v>
      </c>
    </row>
    <row r="118" spans="1:1">
      <c r="A118" s="1" t="s">
        <v>1915</v>
      </c>
    </row>
    <row r="119" spans="1:1" ht="25.5">
      <c r="A119" s="1" t="s">
        <v>1916</v>
      </c>
    </row>
    <row r="120" spans="1:1" ht="38.25">
      <c r="A120" s="1" t="s">
        <v>1917</v>
      </c>
    </row>
    <row r="121" spans="1:1" ht="25.5">
      <c r="A121" s="1" t="s">
        <v>1918</v>
      </c>
    </row>
    <row r="122" spans="1:1" ht="25.5">
      <c r="A122" s="1" t="s">
        <v>1919</v>
      </c>
    </row>
    <row r="123" spans="1:1" ht="38.25">
      <c r="A123" s="1" t="s">
        <v>1920</v>
      </c>
    </row>
    <row r="124" spans="1:1" ht="25.5">
      <c r="A124" s="1" t="s">
        <v>1921</v>
      </c>
    </row>
    <row r="125" spans="1:1" ht="38.25">
      <c r="A125" s="1" t="s">
        <v>1922</v>
      </c>
    </row>
    <row r="126" spans="1:1" ht="25.5">
      <c r="A126" s="1" t="s">
        <v>1923</v>
      </c>
    </row>
    <row r="127" spans="1:1" ht="25.5">
      <c r="A127" s="1" t="s">
        <v>1924</v>
      </c>
    </row>
    <row r="128" spans="1:1" ht="25.5">
      <c r="A128" s="1" t="s">
        <v>1925</v>
      </c>
    </row>
    <row r="129" spans="1:1" ht="25.5">
      <c r="A129" s="1" t="s">
        <v>1926</v>
      </c>
    </row>
    <row r="130" spans="1:1" ht="38.25">
      <c r="A130" s="1" t="s">
        <v>1927</v>
      </c>
    </row>
    <row r="132" spans="1:1">
      <c r="A132" s="4" t="s">
        <v>1928</v>
      </c>
    </row>
    <row r="134" spans="1:1">
      <c r="A134" s="5" t="s">
        <v>1929</v>
      </c>
    </row>
    <row r="135" spans="1:1" ht="51">
      <c r="A135" s="6" t="s">
        <v>1930</v>
      </c>
    </row>
    <row r="136" spans="1:1" ht="25.5">
      <c r="A136" s="1" t="s">
        <v>1931</v>
      </c>
    </row>
    <row r="137" spans="1:1" ht="51">
      <c r="A137" s="1" t="s">
        <v>1932</v>
      </c>
    </row>
    <row r="138" spans="1:1" ht="25.5">
      <c r="A138" s="6" t="s">
        <v>1933</v>
      </c>
    </row>
    <row r="139" spans="1:1" ht="25.5">
      <c r="A139" s="1" t="s">
        <v>1934</v>
      </c>
    </row>
    <row r="140" spans="1:1" ht="38.25">
      <c r="A140" s="1" t="s">
        <v>1935</v>
      </c>
    </row>
    <row r="141" spans="1:1" ht="25.5">
      <c r="A141" s="1" t="s">
        <v>1936</v>
      </c>
    </row>
    <row r="142" spans="1:1" ht="25.5">
      <c r="A142" s="1" t="s">
        <v>1937</v>
      </c>
    </row>
    <row r="143" spans="1:1" ht="63.75">
      <c r="A143" s="1" t="s">
        <v>1938</v>
      </c>
    </row>
    <row r="144" spans="1:1">
      <c r="A144" s="1" t="s">
        <v>1939</v>
      </c>
    </row>
    <row r="145" spans="1:1">
      <c r="A145" s="2" t="s">
        <v>1940</v>
      </c>
    </row>
    <row r="146" spans="1:1">
      <c r="A146" s="2" t="s">
        <v>1941</v>
      </c>
    </row>
    <row r="147" spans="1:1">
      <c r="A147" s="2" t="s">
        <v>1942</v>
      </c>
    </row>
    <row r="148" spans="1:1">
      <c r="A148" s="2" t="s">
        <v>1943</v>
      </c>
    </row>
    <row r="149" spans="1:1">
      <c r="A149" s="2" t="s">
        <v>1944</v>
      </c>
    </row>
    <row r="150" spans="1:1">
      <c r="A150" s="2" t="s">
        <v>1945</v>
      </c>
    </row>
    <row r="151" spans="1:1">
      <c r="A151" s="2" t="s">
        <v>1946</v>
      </c>
    </row>
    <row r="152" spans="1:1">
      <c r="A152" s="2" t="s">
        <v>1947</v>
      </c>
    </row>
    <row r="153" spans="1:1">
      <c r="A153" s="2" t="s">
        <v>1948</v>
      </c>
    </row>
    <row r="154" spans="1:1" ht="25.5">
      <c r="A154" s="1" t="s">
        <v>1949</v>
      </c>
    </row>
    <row r="155" spans="1:1" ht="25.5">
      <c r="A155" s="1" t="s">
        <v>1950</v>
      </c>
    </row>
  </sheetData>
  <phoneticPr fontId="0" type="noConversion"/>
  <pageMargins left="0.75" right="0.75" top="0.77" bottom="0.82" header="0.5" footer="0.5"/>
  <pageSetup orientation="portrait" r:id="rId1"/>
  <headerFooter alignWithMargins="0">
    <oddFooter>&amp;L&amp;"Calibri,Regular"College of Wooster
Data Set 2014-15&amp;C&amp;"Calibri,Regular"&amp;A&amp;R&amp;"Calibri,Regular"Page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115"/>
  <sheetViews>
    <sheetView topLeftCell="E1" zoomScaleNormal="100" workbookViewId="0">
      <selection activeCell="E42" sqref="E42"/>
    </sheetView>
  </sheetViews>
  <sheetFormatPr defaultColWidth="9.28515625" defaultRowHeight="15"/>
  <cols>
    <col min="1" max="1" width="13.28515625" style="9" customWidth="1"/>
    <col min="2" max="2" width="83" style="15" customWidth="1"/>
    <col min="3" max="3" width="23.5703125" style="15" customWidth="1"/>
    <col min="4" max="4" width="9.28515625" style="15"/>
    <col min="5" max="5" width="54.5703125" style="15" customWidth="1"/>
    <col min="6" max="16384" width="9.28515625" style="15"/>
  </cols>
  <sheetData>
    <row r="1" spans="1:2" ht="15.75" customHeight="1">
      <c r="A1" s="15"/>
    </row>
    <row r="2" spans="1:2">
      <c r="A2" s="15"/>
    </row>
    <row r="3" spans="1:2" ht="12.75" customHeight="1">
      <c r="A3" s="15"/>
    </row>
    <row r="4" spans="1:2">
      <c r="A4" s="15"/>
    </row>
    <row r="5" spans="1:2" ht="12.75" customHeight="1">
      <c r="A5" s="15"/>
    </row>
    <row r="6" spans="1:2">
      <c r="A6" s="15"/>
    </row>
    <row r="7" spans="1:2">
      <c r="A7" s="15"/>
    </row>
    <row r="8" spans="1:2">
      <c r="A8" s="15"/>
    </row>
    <row r="9" spans="1:2">
      <c r="A9" s="15"/>
    </row>
    <row r="10" spans="1:2">
      <c r="A10" s="15"/>
    </row>
    <row r="11" spans="1:2">
      <c r="A11" s="15"/>
    </row>
    <row r="12" spans="1:2">
      <c r="A12" s="15"/>
    </row>
    <row r="15" spans="1:2">
      <c r="B15" s="60"/>
    </row>
    <row r="17" spans="2:2" ht="13.5" customHeight="1"/>
    <row r="20" spans="2:2">
      <c r="B20" s="60"/>
    </row>
    <row r="27" spans="2:2">
      <c r="B27" s="60"/>
    </row>
    <row r="45" spans="5:5">
      <c r="E45" s="208"/>
    </row>
    <row r="46" spans="5:5">
      <c r="E46"/>
    </row>
    <row r="48" spans="5:5">
      <c r="E48"/>
    </row>
    <row r="49" spans="5:5">
      <c r="E49"/>
    </row>
    <row r="50" spans="5:5">
      <c r="E50"/>
    </row>
    <row r="71" spans="2:2">
      <c r="B71" s="60"/>
    </row>
    <row r="80" spans="2:2">
      <c r="B80"/>
    </row>
    <row r="83" spans="2:4">
      <c r="B83"/>
      <c r="C83" s="207"/>
    </row>
    <row r="84" spans="2:4">
      <c r="B84" s="208"/>
    </row>
    <row r="85" spans="2:4">
      <c r="C85" s="208"/>
      <c r="D85"/>
    </row>
    <row r="86" spans="2:4">
      <c r="C86" s="208"/>
      <c r="D86"/>
    </row>
    <row r="87" spans="2:4">
      <c r="C87" s="208"/>
      <c r="D87"/>
    </row>
    <row r="88" spans="2:4">
      <c r="C88" s="208"/>
    </row>
    <row r="91" spans="2:4">
      <c r="B91" s="208"/>
    </row>
    <row r="109" spans="2:2">
      <c r="B109"/>
    </row>
    <row r="111" spans="2:2">
      <c r="B111" s="208"/>
    </row>
    <row r="113" spans="2:2">
      <c r="B113" s="208"/>
    </row>
    <row r="115" spans="2:2">
      <c r="B115" s="208"/>
    </row>
  </sheetData>
  <phoneticPr fontId="9" type="noConversion"/>
  <pageMargins left="0.75" right="0.75" top="0.77" bottom="0.82" header="0.5" footer="0.5"/>
  <pageSetup orientation="portrait" r:id="rId1"/>
  <headerFooter alignWithMargins="0">
    <oddFooter>&amp;L&amp;"Calibri,Regular"College of Wooster
Data Set 2014-15&amp;C&amp;"Calibri,Regular"&amp;A&amp;R&amp;"Calibri,Regular"Page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K69"/>
  <sheetViews>
    <sheetView topLeftCell="A64" zoomScaleNormal="100" workbookViewId="0">
      <selection activeCell="D64" sqref="D64"/>
    </sheetView>
  </sheetViews>
  <sheetFormatPr defaultColWidth="9.28515625" defaultRowHeight="15"/>
  <cols>
    <col min="1" max="1" width="9.28515625" style="8"/>
    <col min="2" max="2" width="10.42578125" style="214" customWidth="1"/>
    <col min="3" max="3" width="41.28515625" style="8" customWidth="1"/>
    <col min="4" max="4" width="11.7109375" style="8" customWidth="1"/>
    <col min="5" max="5" width="13.28515625" style="8" customWidth="1"/>
    <col min="6" max="6" width="14.7109375" style="8" customWidth="1"/>
    <col min="7" max="7" width="12.42578125" style="8" customWidth="1"/>
    <col min="8" max="16384" width="9.28515625" style="8"/>
  </cols>
  <sheetData>
    <row r="1" spans="2:9" ht="18.75">
      <c r="B1" s="580" t="s">
        <v>81</v>
      </c>
      <c r="C1" s="580"/>
      <c r="D1" s="580"/>
      <c r="E1" s="580"/>
      <c r="F1" s="580"/>
      <c r="G1" s="580"/>
    </row>
    <row r="2" spans="2:9" ht="15.75" thickBot="1"/>
    <row r="3" spans="2:9" ht="65.25" customHeight="1">
      <c r="B3" s="369" t="s">
        <v>82</v>
      </c>
      <c r="C3" s="581" t="s">
        <v>83</v>
      </c>
      <c r="D3" s="582"/>
      <c r="E3" s="582"/>
      <c r="F3" s="582"/>
      <c r="G3" s="583"/>
    </row>
    <row r="4" spans="2:9">
      <c r="B4" s="370"/>
      <c r="C4" s="105"/>
      <c r="D4" s="584" t="s">
        <v>84</v>
      </c>
      <c r="E4" s="584"/>
      <c r="F4" s="584" t="s">
        <v>85</v>
      </c>
      <c r="G4" s="585"/>
    </row>
    <row r="5" spans="2:9">
      <c r="B5" s="370"/>
      <c r="D5" s="214" t="s">
        <v>86</v>
      </c>
      <c r="E5" s="214" t="s">
        <v>87</v>
      </c>
      <c r="F5" s="214" t="s">
        <v>86</v>
      </c>
      <c r="G5" s="425" t="s">
        <v>87</v>
      </c>
      <c r="I5" s="407"/>
    </row>
    <row r="6" spans="2:9">
      <c r="B6" s="370"/>
      <c r="C6" s="236" t="s">
        <v>88</v>
      </c>
      <c r="D6" s="237"/>
      <c r="E6" s="237"/>
      <c r="F6" s="237"/>
      <c r="G6" s="371"/>
      <c r="I6" s="407"/>
    </row>
    <row r="7" spans="2:9">
      <c r="B7" s="370"/>
      <c r="C7" s="50" t="s">
        <v>89</v>
      </c>
      <c r="D7" s="240">
        <v>252</v>
      </c>
      <c r="E7" s="240">
        <v>323</v>
      </c>
      <c r="F7" s="240">
        <v>7</v>
      </c>
      <c r="G7" s="372">
        <v>1</v>
      </c>
      <c r="I7" s="407"/>
    </row>
    <row r="8" spans="2:9">
      <c r="B8" s="370"/>
      <c r="C8" s="105" t="s">
        <v>90</v>
      </c>
      <c r="D8" s="240">
        <v>13</v>
      </c>
      <c r="E8" s="240">
        <v>5</v>
      </c>
      <c r="F8" s="240"/>
      <c r="G8" s="372"/>
      <c r="I8" s="407"/>
    </row>
    <row r="9" spans="2:9">
      <c r="B9" s="370"/>
      <c r="C9" s="105" t="s">
        <v>91</v>
      </c>
      <c r="D9" s="240">
        <v>622</v>
      </c>
      <c r="E9" s="240">
        <v>731</v>
      </c>
      <c r="F9" s="240">
        <v>4</v>
      </c>
      <c r="G9" s="372">
        <v>2</v>
      </c>
      <c r="I9" s="407"/>
    </row>
    <row r="10" spans="2:9">
      <c r="B10" s="370"/>
      <c r="C10" s="238" t="s">
        <v>92</v>
      </c>
      <c r="D10" s="241">
        <f>SUM(D7:D9)</f>
        <v>887</v>
      </c>
      <c r="E10" s="241">
        <f t="shared" ref="E10:G10" si="0">SUM(E7:E9)</f>
        <v>1059</v>
      </c>
      <c r="F10" s="241">
        <f t="shared" si="0"/>
        <v>11</v>
      </c>
      <c r="G10" s="373">
        <f t="shared" si="0"/>
        <v>3</v>
      </c>
      <c r="I10" s="407" t="s">
        <v>93</v>
      </c>
    </row>
    <row r="11" spans="2:9" ht="30">
      <c r="B11" s="370"/>
      <c r="C11" s="50" t="s">
        <v>94</v>
      </c>
      <c r="D11" s="240">
        <v>1</v>
      </c>
      <c r="E11" s="240"/>
      <c r="F11" s="240">
        <v>1</v>
      </c>
      <c r="G11" s="372">
        <v>11</v>
      </c>
      <c r="I11" s="407"/>
    </row>
    <row r="12" spans="2:9">
      <c r="B12" s="370"/>
      <c r="C12" s="238" t="s">
        <v>95</v>
      </c>
      <c r="D12" s="241">
        <f>SUM(D10:D11)</f>
        <v>888</v>
      </c>
      <c r="E12" s="241">
        <f t="shared" ref="E12:G12" si="1">SUM(E10:E11)</f>
        <v>1059</v>
      </c>
      <c r="F12" s="241">
        <f t="shared" si="1"/>
        <v>12</v>
      </c>
      <c r="G12" s="373">
        <f t="shared" si="1"/>
        <v>14</v>
      </c>
      <c r="H12" s="198" t="s">
        <v>93</v>
      </c>
      <c r="I12" s="407"/>
    </row>
    <row r="13" spans="2:9">
      <c r="B13" s="370"/>
      <c r="C13" s="236" t="s">
        <v>96</v>
      </c>
      <c r="D13" s="242"/>
      <c r="E13" s="242"/>
      <c r="F13" s="242"/>
      <c r="G13" s="374"/>
      <c r="I13" s="407"/>
    </row>
    <row r="14" spans="2:9">
      <c r="B14" s="370"/>
      <c r="C14" s="105" t="s">
        <v>97</v>
      </c>
      <c r="D14" s="240"/>
      <c r="E14" s="240"/>
      <c r="F14" s="240"/>
      <c r="G14" s="372"/>
    </row>
    <row r="15" spans="2:9">
      <c r="B15" s="370"/>
      <c r="C15" s="105" t="s">
        <v>91</v>
      </c>
      <c r="D15" s="240"/>
      <c r="E15" s="240"/>
      <c r="F15" s="240"/>
      <c r="G15" s="372"/>
    </row>
    <row r="16" spans="2:9">
      <c r="B16" s="370"/>
      <c r="C16" s="50" t="s">
        <v>98</v>
      </c>
      <c r="D16" s="240"/>
      <c r="E16" s="240"/>
      <c r="F16" s="240"/>
      <c r="G16" s="372"/>
    </row>
    <row r="17" spans="2:11">
      <c r="B17" s="370"/>
      <c r="C17" s="238" t="s">
        <v>99</v>
      </c>
      <c r="D17" s="241">
        <f>SUM(D14:D16)</f>
        <v>0</v>
      </c>
      <c r="E17" s="241">
        <f t="shared" ref="E17:G17" si="2">SUM(E14:E16)</f>
        <v>0</v>
      </c>
      <c r="F17" s="241">
        <f t="shared" si="2"/>
        <v>0</v>
      </c>
      <c r="G17" s="373">
        <f t="shared" si="2"/>
        <v>0</v>
      </c>
    </row>
    <row r="18" spans="2:11">
      <c r="B18" s="370"/>
      <c r="C18" s="903" t="s">
        <v>100</v>
      </c>
      <c r="D18" s="903"/>
      <c r="E18" s="903"/>
      <c r="F18" s="903"/>
      <c r="G18" s="372">
        <f>SUM(D12:G12)</f>
        <v>1973</v>
      </c>
      <c r="H18" s="8" t="s">
        <v>93</v>
      </c>
    </row>
    <row r="19" spans="2:11">
      <c r="B19" s="370"/>
      <c r="C19" s="903" t="s">
        <v>101</v>
      </c>
      <c r="D19" s="903"/>
      <c r="E19" s="903"/>
      <c r="F19" s="903"/>
      <c r="G19" s="372">
        <f>SUM(D17:G17)</f>
        <v>0</v>
      </c>
    </row>
    <row r="20" spans="2:11">
      <c r="B20" s="370"/>
      <c r="C20" s="904" t="s">
        <v>102</v>
      </c>
      <c r="D20" s="904"/>
      <c r="E20" s="904"/>
      <c r="F20" s="904"/>
      <c r="G20" s="373">
        <f>SUM(G18:G19)</f>
        <v>1973</v>
      </c>
    </row>
    <row r="21" spans="2:11" ht="15.75" thickBot="1">
      <c r="B21" s="375"/>
      <c r="C21" s="376" t="s">
        <v>103</v>
      </c>
      <c r="D21" s="377"/>
      <c r="E21" s="377"/>
      <c r="F21" s="377"/>
      <c r="G21" s="378"/>
    </row>
    <row r="22" spans="2:11" ht="15.75" thickBot="1"/>
    <row r="23" spans="2:11" ht="134.25" customHeight="1">
      <c r="B23" s="216" t="s">
        <v>104</v>
      </c>
      <c r="C23" s="574" t="s">
        <v>105</v>
      </c>
      <c r="D23" s="575"/>
      <c r="E23" s="575"/>
      <c r="F23" s="575"/>
      <c r="G23" s="576"/>
    </row>
    <row r="24" spans="2:11" ht="90">
      <c r="B24" s="432"/>
      <c r="C24" s="577"/>
      <c r="D24" s="577"/>
      <c r="E24" s="162" t="s">
        <v>106</v>
      </c>
      <c r="F24" s="162" t="s">
        <v>107</v>
      </c>
      <c r="G24" s="412" t="s">
        <v>108</v>
      </c>
      <c r="I24" s="8" t="s">
        <v>93</v>
      </c>
    </row>
    <row r="25" spans="2:11">
      <c r="B25" s="432"/>
      <c r="C25" s="577" t="s">
        <v>109</v>
      </c>
      <c r="D25" s="577"/>
      <c r="E25" s="239">
        <v>77</v>
      </c>
      <c r="F25" s="8">
        <v>301</v>
      </c>
      <c r="G25" s="243">
        <v>301</v>
      </c>
      <c r="H25" s="407"/>
    </row>
    <row r="26" spans="2:11">
      <c r="B26" s="432"/>
      <c r="C26" s="905" t="s">
        <v>110</v>
      </c>
      <c r="D26" s="903"/>
      <c r="E26" s="239">
        <v>37</v>
      </c>
      <c r="F26" s="8">
        <v>120</v>
      </c>
      <c r="G26" s="243">
        <v>122</v>
      </c>
      <c r="H26" s="407"/>
    </row>
    <row r="27" spans="2:11">
      <c r="B27" s="432"/>
      <c r="C27" s="577" t="s">
        <v>111</v>
      </c>
      <c r="D27" s="577"/>
      <c r="E27" s="239">
        <v>48</v>
      </c>
      <c r="F27" s="8">
        <v>178</v>
      </c>
      <c r="G27" s="243">
        <v>178</v>
      </c>
      <c r="H27" s="407"/>
    </row>
    <row r="28" spans="2:11">
      <c r="B28" s="432"/>
      <c r="C28" s="903" t="s">
        <v>112</v>
      </c>
      <c r="D28" s="903"/>
      <c r="E28" s="239">
        <v>373</v>
      </c>
      <c r="F28" s="8">
        <v>1194</v>
      </c>
      <c r="G28" s="243">
        <v>1199</v>
      </c>
      <c r="H28" s="407"/>
      <c r="I28" s="198"/>
      <c r="K28" s="198"/>
    </row>
    <row r="29" spans="2:11" ht="15" customHeight="1">
      <c r="B29" s="432"/>
      <c r="C29" s="577" t="s">
        <v>113</v>
      </c>
      <c r="D29" s="577"/>
      <c r="E29" s="239">
        <v>1</v>
      </c>
      <c r="F29" s="8">
        <v>2</v>
      </c>
      <c r="G29" s="243">
        <v>2</v>
      </c>
      <c r="H29" s="407"/>
    </row>
    <row r="30" spans="2:11">
      <c r="B30" s="432"/>
      <c r="C30" s="577" t="s">
        <v>114</v>
      </c>
      <c r="D30" s="577"/>
      <c r="E30" s="239">
        <v>20</v>
      </c>
      <c r="F30" s="8">
        <v>69</v>
      </c>
      <c r="G30" s="243">
        <v>70</v>
      </c>
      <c r="H30" s="407"/>
    </row>
    <row r="31" spans="2:11" ht="26.25" customHeight="1">
      <c r="B31" s="432"/>
      <c r="C31" s="579" t="s">
        <v>115</v>
      </c>
      <c r="D31" s="579"/>
      <c r="E31" s="239"/>
      <c r="G31" s="243"/>
      <c r="H31" s="407"/>
    </row>
    <row r="32" spans="2:11">
      <c r="B32" s="432"/>
      <c r="C32" s="577" t="s">
        <v>116</v>
      </c>
      <c r="D32" s="577"/>
      <c r="E32" s="239">
        <v>20</v>
      </c>
      <c r="F32" s="8">
        <v>70</v>
      </c>
      <c r="G32" s="243">
        <v>70</v>
      </c>
      <c r="H32" s="407"/>
    </row>
    <row r="33" spans="2:8">
      <c r="B33" s="432"/>
      <c r="C33" s="577" t="s">
        <v>117</v>
      </c>
      <c r="D33" s="577"/>
      <c r="E33" s="239">
        <v>7</v>
      </c>
      <c r="F33" s="8">
        <v>26</v>
      </c>
      <c r="G33" s="243">
        <v>31</v>
      </c>
      <c r="H33" s="407"/>
    </row>
    <row r="34" spans="2:8" ht="15.75" thickBot="1">
      <c r="B34" s="224"/>
      <c r="C34" s="578" t="s">
        <v>118</v>
      </c>
      <c r="D34" s="578"/>
      <c r="E34" s="244">
        <f>SUM(E25:E33)</f>
        <v>583</v>
      </c>
      <c r="F34" s="244">
        <f>SUM(F25:F33)</f>
        <v>1960</v>
      </c>
      <c r="G34" s="245">
        <f>SUM(G25:G33)</f>
        <v>1973</v>
      </c>
    </row>
    <row r="35" spans="2:8" ht="15.75" thickBot="1"/>
    <row r="36" spans="2:8">
      <c r="B36" s="216" t="s">
        <v>119</v>
      </c>
      <c r="C36" s="218" t="s">
        <v>120</v>
      </c>
      <c r="D36" s="219"/>
      <c r="E36" s="219"/>
      <c r="F36" s="219"/>
      <c r="G36" s="220"/>
    </row>
    <row r="37" spans="2:8">
      <c r="B37" s="432"/>
      <c r="C37" s="10" t="s">
        <v>121</v>
      </c>
      <c r="G37" s="221"/>
    </row>
    <row r="38" spans="2:8">
      <c r="B38" s="432"/>
      <c r="C38" s="8" t="s">
        <v>122</v>
      </c>
      <c r="D38" s="142"/>
      <c r="G38" s="221"/>
    </row>
    <row r="39" spans="2:8">
      <c r="B39" s="432"/>
      <c r="C39" s="8" t="s">
        <v>123</v>
      </c>
      <c r="D39" s="142"/>
      <c r="G39" s="221"/>
    </row>
    <row r="40" spans="2:8">
      <c r="B40" s="432"/>
      <c r="C40" s="8" t="s">
        <v>124</v>
      </c>
      <c r="D40" s="142">
        <v>408</v>
      </c>
      <c r="G40" s="221"/>
    </row>
    <row r="41" spans="2:8">
      <c r="B41" s="432"/>
      <c r="C41" s="8" t="s">
        <v>125</v>
      </c>
      <c r="D41" s="142"/>
      <c r="G41" s="221"/>
    </row>
    <row r="42" spans="2:8">
      <c r="B42" s="432"/>
      <c r="C42" s="8" t="s">
        <v>126</v>
      </c>
      <c r="D42" s="142"/>
      <c r="G42" s="221"/>
    </row>
    <row r="43" spans="2:8">
      <c r="B43" s="432"/>
      <c r="C43" s="8" t="s">
        <v>127</v>
      </c>
      <c r="D43" s="142"/>
      <c r="G43" s="221"/>
    </row>
    <row r="44" spans="2:8">
      <c r="B44" s="432"/>
      <c r="C44" s="19" t="s">
        <v>128</v>
      </c>
      <c r="D44" s="142"/>
      <c r="G44" s="221"/>
    </row>
    <row r="45" spans="2:8">
      <c r="B45" s="432"/>
      <c r="C45" s="19" t="s">
        <v>129</v>
      </c>
      <c r="D45" s="142"/>
      <c r="G45" s="221"/>
    </row>
    <row r="46" spans="2:8">
      <c r="B46" s="432"/>
      <c r="C46" s="8" t="s">
        <v>130</v>
      </c>
      <c r="D46" s="142"/>
      <c r="G46" s="221"/>
    </row>
    <row r="47" spans="2:8" ht="15.75" thickBot="1">
      <c r="B47" s="224"/>
      <c r="C47" s="217"/>
      <c r="D47" s="217"/>
      <c r="E47" s="217"/>
      <c r="F47" s="217"/>
      <c r="G47" s="222"/>
    </row>
    <row r="48" spans="2:8" ht="15.75" thickBot="1"/>
    <row r="49" spans="2:7">
      <c r="B49" s="216" t="s">
        <v>131</v>
      </c>
      <c r="C49" s="225" t="s">
        <v>132</v>
      </c>
      <c r="D49" s="428"/>
      <c r="E49" s="428"/>
      <c r="F49" s="428"/>
      <c r="G49" s="429"/>
    </row>
    <row r="50" spans="2:7" ht="54.75" customHeight="1">
      <c r="B50" s="432"/>
      <c r="C50" s="572" t="s">
        <v>133</v>
      </c>
      <c r="D50" s="572"/>
      <c r="E50" s="572"/>
      <c r="F50" s="572"/>
      <c r="G50" s="573"/>
    </row>
    <row r="51" spans="2:7" ht="9" customHeight="1">
      <c r="B51" s="226"/>
      <c r="C51" s="426"/>
      <c r="D51" s="426"/>
      <c r="E51" s="426"/>
      <c r="F51" s="426"/>
      <c r="G51" s="427"/>
    </row>
    <row r="52" spans="2:7" ht="19.149999999999999" customHeight="1">
      <c r="B52" s="432"/>
      <c r="C52" s="571" t="s">
        <v>134</v>
      </c>
      <c r="D52" s="571"/>
      <c r="G52" s="227"/>
    </row>
    <row r="53" spans="2:7" ht="33.75" customHeight="1">
      <c r="B53" s="432"/>
      <c r="C53" s="572" t="s">
        <v>135</v>
      </c>
      <c r="D53" s="572"/>
      <c r="E53" s="572"/>
      <c r="F53" s="572"/>
      <c r="G53" s="573"/>
    </row>
    <row r="54" spans="2:7" s="247" customFormat="1" ht="26.25" customHeight="1">
      <c r="B54" s="246"/>
      <c r="C54" s="589" t="s">
        <v>136</v>
      </c>
      <c r="D54" s="589"/>
      <c r="E54" s="589"/>
      <c r="F54" s="589"/>
      <c r="G54" s="590"/>
    </row>
    <row r="55" spans="2:7" s="247" customFormat="1" ht="54.75" customHeight="1">
      <c r="B55" s="246"/>
      <c r="C55" s="589"/>
      <c r="D55" s="591" t="s">
        <v>137</v>
      </c>
      <c r="E55" s="591" t="s">
        <v>138</v>
      </c>
      <c r="F55" s="591" t="s">
        <v>139</v>
      </c>
      <c r="G55" s="592" t="s">
        <v>140</v>
      </c>
    </row>
    <row r="56" spans="2:7" s="247" customFormat="1" ht="24" customHeight="1">
      <c r="B56" s="246"/>
      <c r="C56" s="589"/>
      <c r="D56" s="591"/>
      <c r="E56" s="591"/>
      <c r="F56" s="591"/>
      <c r="G56" s="592"/>
    </row>
    <row r="57" spans="2:7" s="247" customFormat="1" ht="51.75" customHeight="1">
      <c r="B57" s="248" t="s">
        <v>141</v>
      </c>
      <c r="C57" s="249" t="s">
        <v>142</v>
      </c>
      <c r="D57" s="510">
        <v>121</v>
      </c>
      <c r="E57" s="510">
        <v>120</v>
      </c>
      <c r="F57" s="510">
        <v>325</v>
      </c>
      <c r="G57" s="511">
        <f>SUM(D57:F57)</f>
        <v>566</v>
      </c>
    </row>
    <row r="58" spans="2:7" s="247" customFormat="1" ht="119.25" customHeight="1">
      <c r="B58" s="248" t="s">
        <v>143</v>
      </c>
      <c r="C58" s="250" t="s">
        <v>144</v>
      </c>
      <c r="D58" s="510">
        <v>0</v>
      </c>
      <c r="E58" s="510">
        <v>0</v>
      </c>
      <c r="F58" s="510">
        <v>0</v>
      </c>
      <c r="G58" s="511">
        <f t="shared" ref="G58:G63" si="3">SUM(D58:F58)</f>
        <v>0</v>
      </c>
    </row>
    <row r="59" spans="2:7" s="247" customFormat="1" ht="27.75" customHeight="1">
      <c r="B59" s="248" t="s">
        <v>145</v>
      </c>
      <c r="C59" s="249" t="s">
        <v>146</v>
      </c>
      <c r="D59" s="510">
        <v>121</v>
      </c>
      <c r="E59" s="510">
        <v>120</v>
      </c>
      <c r="F59" s="510">
        <v>325</v>
      </c>
      <c r="G59" s="511">
        <f t="shared" si="3"/>
        <v>566</v>
      </c>
    </row>
    <row r="60" spans="2:7" s="247" customFormat="1" ht="51.75" customHeight="1">
      <c r="B60" s="248" t="s">
        <v>147</v>
      </c>
      <c r="C60" s="251" t="s">
        <v>148</v>
      </c>
      <c r="D60" s="510">
        <v>82</v>
      </c>
      <c r="E60" s="510">
        <v>81</v>
      </c>
      <c r="F60" s="510">
        <v>261</v>
      </c>
      <c r="G60" s="511">
        <f t="shared" si="3"/>
        <v>424</v>
      </c>
    </row>
    <row r="61" spans="2:7" s="247" customFormat="1" ht="63.75" customHeight="1">
      <c r="B61" s="248" t="s">
        <v>149</v>
      </c>
      <c r="C61" s="251" t="s">
        <v>150</v>
      </c>
      <c r="D61" s="510">
        <v>7</v>
      </c>
      <c r="E61" s="510">
        <v>4</v>
      </c>
      <c r="F61" s="510">
        <v>0</v>
      </c>
      <c r="G61" s="511">
        <f t="shared" si="3"/>
        <v>11</v>
      </c>
    </row>
    <row r="62" spans="2:7" s="247" customFormat="1" ht="68.25" customHeight="1">
      <c r="B62" s="248" t="s">
        <v>151</v>
      </c>
      <c r="C62" s="251" t="s">
        <v>152</v>
      </c>
      <c r="D62" s="510">
        <v>0</v>
      </c>
      <c r="E62" s="510">
        <v>0</v>
      </c>
      <c r="F62" s="510">
        <v>0</v>
      </c>
      <c r="G62" s="511">
        <f t="shared" si="3"/>
        <v>0</v>
      </c>
    </row>
    <row r="63" spans="2:7" s="247" customFormat="1" ht="36" customHeight="1">
      <c r="B63" s="248" t="s">
        <v>153</v>
      </c>
      <c r="C63" s="251" t="s">
        <v>154</v>
      </c>
      <c r="D63" s="510">
        <f>SUM(D60:D62)</f>
        <v>89</v>
      </c>
      <c r="E63" s="510">
        <f>SUM(E60:E62)</f>
        <v>85</v>
      </c>
      <c r="F63" s="510">
        <f>SUM(F60:F62)</f>
        <v>261</v>
      </c>
      <c r="G63" s="511">
        <f t="shared" si="3"/>
        <v>435</v>
      </c>
    </row>
    <row r="64" spans="2:7" s="247" customFormat="1" ht="43.5" customHeight="1">
      <c r="B64" s="252" t="s">
        <v>155</v>
      </c>
      <c r="C64" s="253" t="s">
        <v>156</v>
      </c>
      <c r="D64" s="254">
        <f>D63/D59</f>
        <v>0.73553719008264462</v>
      </c>
      <c r="E64" s="254">
        <f>E63/E59</f>
        <v>0.70833333333333337</v>
      </c>
      <c r="F64" s="254">
        <f>F63/F59</f>
        <v>0.80307692307692302</v>
      </c>
      <c r="G64" s="255">
        <f>G63/G59</f>
        <v>0.76855123674911663</v>
      </c>
    </row>
    <row r="65" spans="2:7" ht="35.25" customHeight="1">
      <c r="B65" s="256"/>
      <c r="C65" s="251"/>
      <c r="D65" s="152"/>
      <c r="E65" s="152"/>
      <c r="F65" s="152"/>
      <c r="G65" s="152"/>
    </row>
    <row r="66" spans="2:7" ht="15.75" thickBot="1"/>
    <row r="67" spans="2:7" ht="15.75" thickBot="1">
      <c r="B67" s="216" t="s">
        <v>157</v>
      </c>
      <c r="C67" s="218" t="s">
        <v>158</v>
      </c>
      <c r="D67" s="219"/>
      <c r="E67" s="219"/>
      <c r="F67" s="219"/>
      <c r="G67" s="220"/>
    </row>
    <row r="68" spans="2:7" ht="75" customHeight="1">
      <c r="B68" s="216"/>
      <c r="C68" s="586" t="s">
        <v>159</v>
      </c>
      <c r="D68" s="586"/>
      <c r="E68" s="586"/>
      <c r="F68" s="586"/>
      <c r="G68" s="587"/>
    </row>
    <row r="69" spans="2:7" ht="63" customHeight="1">
      <c r="B69" s="224"/>
      <c r="C69" s="588" t="s">
        <v>160</v>
      </c>
      <c r="D69" s="588"/>
      <c r="E69" s="588"/>
      <c r="F69" s="588"/>
      <c r="G69" s="422">
        <v>0.85099999999999998</v>
      </c>
    </row>
  </sheetData>
  <mergeCells count="30">
    <mergeCell ref="C33:D33"/>
    <mergeCell ref="C68:G68"/>
    <mergeCell ref="C69:F69"/>
    <mergeCell ref="C54:G54"/>
    <mergeCell ref="C55:C56"/>
    <mergeCell ref="D55:D56"/>
    <mergeCell ref="E55:E56"/>
    <mergeCell ref="F55:F56"/>
    <mergeCell ref="G55:G56"/>
    <mergeCell ref="B1:G1"/>
    <mergeCell ref="C3:G3"/>
    <mergeCell ref="D4:E4"/>
    <mergeCell ref="F4:G4"/>
    <mergeCell ref="C18:F18"/>
    <mergeCell ref="C19:F19"/>
    <mergeCell ref="C52:D52"/>
    <mergeCell ref="C53:G53"/>
    <mergeCell ref="C50:G50"/>
    <mergeCell ref="C20:F20"/>
    <mergeCell ref="C23:G23"/>
    <mergeCell ref="C24:D24"/>
    <mergeCell ref="C25:D25"/>
    <mergeCell ref="C27:D27"/>
    <mergeCell ref="C29:D29"/>
    <mergeCell ref="C26:D26"/>
    <mergeCell ref="C34:D34"/>
    <mergeCell ref="C28:D28"/>
    <mergeCell ref="C30:D30"/>
    <mergeCell ref="C31:D31"/>
    <mergeCell ref="C32:D32"/>
  </mergeCells>
  <phoneticPr fontId="0" type="noConversion"/>
  <pageMargins left="0.75" right="0.75" top="0.77" bottom="0.82" header="0.5" footer="0.5"/>
  <pageSetup scale="76"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2" manualBreakCount="2">
    <brk id="35" min="1" max="6" man="1"/>
    <brk id="6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56"/>
  <sheetViews>
    <sheetView tabSelected="1" zoomScaleNormal="100" workbookViewId="0"/>
  </sheetViews>
  <sheetFormatPr defaultColWidth="9.28515625" defaultRowHeight="15"/>
  <cols>
    <col min="1" max="1" width="9.28515625" style="85"/>
    <col min="2" max="2" width="5.7109375" style="86" customWidth="1"/>
    <col min="3" max="3" width="27" style="85" customWidth="1"/>
    <col min="4" max="4" width="14.5703125" style="85" customWidth="1"/>
    <col min="5" max="5" width="34.7109375" style="85" customWidth="1"/>
    <col min="6" max="6" width="21" style="85" customWidth="1"/>
    <col min="7" max="7" width="13.28515625" style="85" customWidth="1"/>
    <col min="8" max="8" width="14.5703125" style="85" customWidth="1"/>
    <col min="9" max="9" width="17.7109375" style="85" customWidth="1"/>
    <col min="10" max="16384" width="9.28515625" style="85"/>
  </cols>
  <sheetData>
    <row r="1" spans="2:10" ht="18.75">
      <c r="B1" s="580" t="s">
        <v>161</v>
      </c>
      <c r="C1" s="580"/>
      <c r="D1" s="580"/>
      <c r="E1" s="580"/>
      <c r="F1" s="580"/>
      <c r="G1" s="580"/>
      <c r="H1" s="580"/>
      <c r="I1" s="8"/>
      <c r="J1" s="8"/>
    </row>
    <row r="2" spans="2:10" ht="15.75" thickBot="1">
      <c r="B2" s="9"/>
      <c r="C2" s="8"/>
      <c r="D2" s="8"/>
      <c r="E2" s="8"/>
      <c r="F2" s="8"/>
      <c r="G2" s="8"/>
      <c r="H2" s="8"/>
      <c r="I2" s="10"/>
      <c r="J2" s="8"/>
    </row>
    <row r="3" spans="2:10">
      <c r="B3" s="258"/>
      <c r="C3" s="218" t="s">
        <v>162</v>
      </c>
      <c r="D3" s="219"/>
      <c r="E3" s="219"/>
      <c r="F3" s="219"/>
      <c r="G3" s="219"/>
      <c r="H3" s="220"/>
      <c r="I3" s="8"/>
      <c r="J3" s="8"/>
    </row>
    <row r="4" spans="2:10" ht="93.75" customHeight="1">
      <c r="B4" s="259" t="s">
        <v>163</v>
      </c>
      <c r="C4" s="597" t="s">
        <v>164</v>
      </c>
      <c r="D4" s="598"/>
      <c r="E4" s="598"/>
      <c r="F4" s="598"/>
      <c r="G4" s="906"/>
      <c r="H4" s="260"/>
      <c r="I4" s="8"/>
      <c r="J4" s="8"/>
    </row>
    <row r="5" spans="2:10" ht="18" customHeight="1">
      <c r="B5" s="259"/>
      <c r="C5" s="448"/>
      <c r="D5" s="449"/>
      <c r="E5" s="449"/>
      <c r="F5" s="449"/>
      <c r="G5" s="8"/>
      <c r="H5" s="260"/>
      <c r="I5" s="8"/>
      <c r="J5" s="8"/>
    </row>
    <row r="6" spans="2:10">
      <c r="B6" s="259"/>
      <c r="C6" s="570" t="s">
        <v>165</v>
      </c>
      <c r="D6" s="570"/>
      <c r="E6" s="570"/>
      <c r="F6" s="417">
        <v>3071</v>
      </c>
      <c r="G6" s="8"/>
      <c r="H6" s="260"/>
      <c r="I6" s="8"/>
      <c r="J6" s="8"/>
    </row>
    <row r="7" spans="2:10">
      <c r="B7" s="259"/>
      <c r="C7" s="903" t="s">
        <v>166</v>
      </c>
      <c r="D7" s="903"/>
      <c r="E7" s="903"/>
      <c r="F7" s="139">
        <v>3540</v>
      </c>
      <c r="G7" s="8"/>
      <c r="H7" s="260"/>
      <c r="I7" s="8"/>
      <c r="J7" s="8"/>
    </row>
    <row r="8" spans="2:10">
      <c r="B8" s="261"/>
      <c r="C8" s="903" t="s">
        <v>167</v>
      </c>
      <c r="D8" s="903"/>
      <c r="E8" s="903"/>
      <c r="F8" s="405"/>
      <c r="G8" s="8"/>
      <c r="H8" s="260"/>
      <c r="I8" s="8"/>
      <c r="J8" s="8"/>
    </row>
    <row r="9" spans="2:10">
      <c r="B9" s="259"/>
      <c r="C9" s="341" t="s">
        <v>168</v>
      </c>
      <c r="D9" s="341"/>
      <c r="E9" s="341"/>
      <c r="F9" s="416">
        <f>SUM(F6:F7)</f>
        <v>6611</v>
      </c>
      <c r="G9" s="8"/>
      <c r="H9" s="260"/>
      <c r="I9" s="8"/>
      <c r="J9" s="8"/>
    </row>
    <row r="10" spans="2:10">
      <c r="B10" s="259"/>
      <c r="C10" s="8"/>
      <c r="D10" s="141"/>
      <c r="E10" s="141"/>
      <c r="F10" s="139"/>
      <c r="G10" s="8" t="s">
        <v>93</v>
      </c>
      <c r="H10" s="260"/>
      <c r="I10" s="8"/>
      <c r="J10" s="8"/>
    </row>
    <row r="11" spans="2:10">
      <c r="B11" s="259"/>
      <c r="C11" s="903" t="s">
        <v>169</v>
      </c>
      <c r="D11" s="903"/>
      <c r="E11" s="903"/>
      <c r="F11" s="139">
        <v>1757</v>
      </c>
      <c r="G11" s="8"/>
      <c r="H11" s="260"/>
      <c r="I11" s="8"/>
      <c r="J11" s="8"/>
    </row>
    <row r="12" spans="2:10">
      <c r="B12" s="259"/>
      <c r="C12" s="903" t="s">
        <v>170</v>
      </c>
      <c r="D12" s="903"/>
      <c r="E12" s="903"/>
      <c r="F12" s="139">
        <v>2251</v>
      </c>
      <c r="G12" s="257"/>
      <c r="H12" s="260"/>
      <c r="I12" s="8"/>
      <c r="J12" s="8"/>
    </row>
    <row r="13" spans="2:10">
      <c r="B13" s="261"/>
      <c r="C13" s="903" t="s">
        <v>171</v>
      </c>
      <c r="D13" s="903"/>
      <c r="E13" s="903"/>
      <c r="F13" s="405"/>
      <c r="G13" s="257"/>
      <c r="H13" s="260"/>
      <c r="I13" s="8"/>
      <c r="J13" s="8"/>
    </row>
    <row r="14" spans="2:10">
      <c r="B14" s="259"/>
      <c r="C14" s="341" t="s">
        <v>172</v>
      </c>
      <c r="D14" s="341"/>
      <c r="E14" s="341"/>
      <c r="F14" s="416">
        <f>SUM(F11:F12)</f>
        <v>4008</v>
      </c>
      <c r="G14" s="8"/>
      <c r="H14" s="260"/>
      <c r="I14" s="8"/>
      <c r="J14" s="8"/>
    </row>
    <row r="15" spans="2:10">
      <c r="B15" s="259"/>
      <c r="C15" s="8"/>
      <c r="D15" s="11"/>
      <c r="E15" s="11"/>
      <c r="F15" s="139"/>
      <c r="G15" s="8"/>
      <c r="H15" s="260"/>
      <c r="I15" s="8"/>
      <c r="J15" s="8"/>
    </row>
    <row r="16" spans="2:10">
      <c r="B16" s="259"/>
      <c r="C16" s="903" t="s">
        <v>173</v>
      </c>
      <c r="D16" s="903"/>
      <c r="E16" s="903"/>
      <c r="F16" s="139">
        <v>258</v>
      </c>
      <c r="G16" s="8"/>
      <c r="H16" s="260"/>
      <c r="I16" s="8"/>
      <c r="J16" s="8"/>
    </row>
    <row r="17" spans="2:8">
      <c r="B17" s="259"/>
      <c r="C17" s="903" t="s">
        <v>174</v>
      </c>
      <c r="D17" s="903"/>
      <c r="E17" s="903"/>
      <c r="F17" s="405"/>
      <c r="G17" s="8"/>
      <c r="H17" s="260"/>
    </row>
    <row r="18" spans="2:8">
      <c r="B18" s="259"/>
      <c r="C18" s="8"/>
      <c r="D18" s="11"/>
      <c r="E18" s="11"/>
      <c r="F18" s="139"/>
      <c r="G18" s="8"/>
      <c r="H18" s="260"/>
    </row>
    <row r="19" spans="2:8">
      <c r="B19" s="259"/>
      <c r="C19" s="905" t="s">
        <v>175</v>
      </c>
      <c r="D19" s="903"/>
      <c r="E19" s="903"/>
      <c r="F19" s="139">
        <v>325</v>
      </c>
      <c r="G19" s="8"/>
      <c r="H19" s="260"/>
    </row>
    <row r="20" spans="2:8">
      <c r="B20" s="259"/>
      <c r="C20" s="903" t="s">
        <v>176</v>
      </c>
      <c r="D20" s="903"/>
      <c r="E20" s="903"/>
      <c r="F20" s="405"/>
      <c r="G20" s="8"/>
      <c r="H20" s="260"/>
    </row>
    <row r="21" spans="2:8">
      <c r="B21" s="259"/>
      <c r="C21" s="8"/>
      <c r="D21" s="8"/>
      <c r="E21" s="8"/>
      <c r="F21" s="139"/>
      <c r="G21" s="8"/>
      <c r="H21" s="260"/>
    </row>
    <row r="22" spans="2:8">
      <c r="B22" s="259"/>
      <c r="C22" s="905" t="s">
        <v>177</v>
      </c>
      <c r="D22" s="903"/>
      <c r="E22" s="903"/>
      <c r="F22" s="405"/>
      <c r="G22" s="8"/>
      <c r="H22" s="260"/>
    </row>
    <row r="23" spans="2:8">
      <c r="B23" s="259"/>
      <c r="C23" s="903" t="s">
        <v>178</v>
      </c>
      <c r="D23" s="903"/>
      <c r="E23" s="903"/>
      <c r="F23" s="405"/>
      <c r="G23" s="8"/>
      <c r="H23" s="260"/>
    </row>
    <row r="24" spans="2:8" ht="15.75" thickBot="1">
      <c r="B24" s="262"/>
      <c r="C24" s="217" t="s">
        <v>179</v>
      </c>
      <c r="D24" s="217"/>
      <c r="E24" s="217"/>
      <c r="F24" s="406">
        <f>+F16+F19</f>
        <v>583</v>
      </c>
      <c r="G24" s="263" t="s">
        <v>93</v>
      </c>
      <c r="H24" s="222"/>
    </row>
    <row r="25" spans="2:8" ht="15.75" thickBot="1">
      <c r="B25" s="9"/>
      <c r="C25" s="8"/>
      <c r="D25" s="8"/>
      <c r="E25" s="8"/>
      <c r="F25" s="8"/>
      <c r="G25" s="8"/>
      <c r="H25" s="8"/>
    </row>
    <row r="26" spans="2:8" ht="29.25" customHeight="1">
      <c r="B26" s="264" t="s">
        <v>180</v>
      </c>
      <c r="C26" s="601" t="s">
        <v>181</v>
      </c>
      <c r="D26" s="586"/>
      <c r="E26" s="586"/>
      <c r="F26" s="586"/>
      <c r="G26" s="907"/>
      <c r="H26" s="220"/>
    </row>
    <row r="27" spans="2:8">
      <c r="B27" s="259"/>
      <c r="C27" s="908"/>
      <c r="D27" s="903"/>
      <c r="E27" s="903"/>
      <c r="F27" s="14"/>
      <c r="G27" s="14"/>
      <c r="H27" s="260"/>
    </row>
    <row r="28" spans="2:8" ht="16.5" customHeight="1">
      <c r="B28" s="259"/>
      <c r="C28" s="903" t="s">
        <v>182</v>
      </c>
      <c r="D28" s="903"/>
      <c r="E28" s="903"/>
      <c r="F28" s="14" t="s">
        <v>19</v>
      </c>
      <c r="G28" s="14"/>
      <c r="H28" s="260"/>
    </row>
    <row r="29" spans="2:8">
      <c r="B29" s="259"/>
      <c r="C29" s="602" t="s">
        <v>183</v>
      </c>
      <c r="D29" s="602"/>
      <c r="E29" s="602"/>
      <c r="F29" s="8"/>
      <c r="G29" s="11"/>
      <c r="H29" s="260"/>
    </row>
    <row r="30" spans="2:8">
      <c r="B30" s="259"/>
      <c r="C30" s="909" t="s">
        <v>184</v>
      </c>
      <c r="D30" s="909"/>
      <c r="E30" s="909"/>
      <c r="F30" s="11">
        <v>646</v>
      </c>
      <c r="G30" s="11"/>
      <c r="H30" s="260"/>
    </row>
    <row r="31" spans="2:8">
      <c r="B31" s="259"/>
      <c r="C31" s="903" t="s">
        <v>185</v>
      </c>
      <c r="D31" s="903"/>
      <c r="E31" s="903"/>
      <c r="F31" s="11">
        <v>109</v>
      </c>
      <c r="G31" s="11" t="s">
        <v>93</v>
      </c>
      <c r="H31" s="260"/>
    </row>
    <row r="32" spans="2:8">
      <c r="B32" s="259"/>
      <c r="C32" s="903" t="s">
        <v>186</v>
      </c>
      <c r="D32" s="903"/>
      <c r="E32" s="903"/>
      <c r="F32" s="11">
        <v>21</v>
      </c>
      <c r="G32" s="8"/>
      <c r="H32" s="260"/>
    </row>
    <row r="33" spans="2:8">
      <c r="B33" s="259"/>
      <c r="C33" s="109" t="s">
        <v>187</v>
      </c>
      <c r="D33" s="8"/>
      <c r="E33" s="8"/>
      <c r="F33" s="11" t="s">
        <v>20</v>
      </c>
      <c r="G33" s="8"/>
      <c r="H33" s="260"/>
    </row>
    <row r="34" spans="2:8" ht="29.25" customHeight="1">
      <c r="B34" s="259"/>
      <c r="C34" s="603" t="s">
        <v>188</v>
      </c>
      <c r="D34" s="602"/>
      <c r="E34" s="8"/>
      <c r="F34" s="8"/>
      <c r="G34" s="8"/>
      <c r="H34" s="260"/>
    </row>
    <row r="35" spans="2:8" ht="27.6" customHeight="1" thickBot="1">
      <c r="B35" s="262"/>
      <c r="C35" s="635" t="s">
        <v>189</v>
      </c>
      <c r="D35" s="636"/>
      <c r="E35" s="217"/>
      <c r="F35" s="217"/>
      <c r="G35" s="217"/>
      <c r="H35" s="222"/>
    </row>
    <row r="36" spans="2:8" ht="15.75" thickBot="1">
      <c r="B36" s="9"/>
      <c r="C36" s="8"/>
      <c r="D36" s="8"/>
      <c r="E36" s="8"/>
      <c r="F36" s="8"/>
      <c r="G36" s="8"/>
      <c r="H36" s="8"/>
    </row>
    <row r="37" spans="2:8">
      <c r="B37" s="258"/>
      <c r="C37" s="218" t="s">
        <v>190</v>
      </c>
      <c r="D37" s="219"/>
      <c r="E37" s="219"/>
      <c r="F37" s="219"/>
      <c r="G37" s="219"/>
      <c r="H37" s="220"/>
    </row>
    <row r="38" spans="2:8">
      <c r="B38" s="259" t="s">
        <v>191</v>
      </c>
      <c r="C38" s="10" t="s">
        <v>192</v>
      </c>
      <c r="D38" s="8"/>
      <c r="E38" s="8"/>
      <c r="F38" s="8"/>
      <c r="G38" s="8"/>
      <c r="H38" s="260"/>
    </row>
    <row r="39" spans="2:8" ht="31.5" customHeight="1">
      <c r="B39" s="259"/>
      <c r="C39" s="570" t="s">
        <v>193</v>
      </c>
      <c r="D39" s="570"/>
      <c r="E39" s="14" t="s">
        <v>194</v>
      </c>
      <c r="F39" s="8"/>
      <c r="G39" s="11"/>
      <c r="H39" s="260"/>
    </row>
    <row r="40" spans="2:8" ht="32.25" customHeight="1">
      <c r="B40" s="259"/>
      <c r="C40" s="566" t="s">
        <v>195</v>
      </c>
      <c r="D40" s="570"/>
      <c r="E40" s="14"/>
      <c r="F40" s="8"/>
      <c r="G40" s="11"/>
      <c r="H40" s="260"/>
    </row>
    <row r="41" spans="2:8" ht="15.6" customHeight="1">
      <c r="B41" s="259"/>
      <c r="C41" s="570" t="s">
        <v>196</v>
      </c>
      <c r="D41" s="570"/>
      <c r="E41" s="14"/>
      <c r="F41" s="8"/>
      <c r="G41" s="11"/>
      <c r="H41" s="260"/>
    </row>
    <row r="42" spans="2:8">
      <c r="B42" s="279"/>
      <c r="C42" s="8"/>
      <c r="D42" s="8"/>
      <c r="E42" s="8"/>
      <c r="F42" s="8"/>
      <c r="G42" s="8"/>
      <c r="H42" s="260"/>
    </row>
    <row r="43" spans="2:8" ht="30" customHeight="1">
      <c r="B43" s="279"/>
      <c r="C43" s="572" t="s">
        <v>197</v>
      </c>
      <c r="D43" s="572"/>
      <c r="E43" s="572"/>
      <c r="F43" s="572"/>
      <c r="G43" s="584"/>
      <c r="H43" s="608"/>
    </row>
    <row r="44" spans="2:8" ht="15.75" customHeight="1">
      <c r="B44" s="432"/>
      <c r="C44" s="607" t="s">
        <v>198</v>
      </c>
      <c r="D44" s="607"/>
      <c r="E44" s="607"/>
      <c r="F44" s="607"/>
      <c r="G44" s="584" t="s">
        <v>194</v>
      </c>
      <c r="H44" s="608"/>
    </row>
    <row r="45" spans="2:8" ht="15.75" customHeight="1">
      <c r="B45" s="432"/>
      <c r="C45" s="607" t="s">
        <v>199</v>
      </c>
      <c r="D45" s="607"/>
      <c r="E45" s="607"/>
      <c r="F45" s="607"/>
      <c r="G45" s="584" t="s">
        <v>194</v>
      </c>
      <c r="H45" s="608"/>
    </row>
    <row r="46" spans="2:8" ht="15.75" customHeight="1">
      <c r="B46" s="432"/>
      <c r="C46" s="607" t="s">
        <v>200</v>
      </c>
      <c r="D46" s="607"/>
      <c r="E46" s="607"/>
      <c r="F46" s="607"/>
      <c r="G46" s="584"/>
      <c r="H46" s="608"/>
    </row>
    <row r="47" spans="2:8" ht="15.75" customHeight="1">
      <c r="B47" s="432"/>
      <c r="C47" s="607" t="s">
        <v>201</v>
      </c>
      <c r="D47" s="607"/>
      <c r="E47" s="607"/>
      <c r="F47" s="607"/>
      <c r="G47" s="584" t="s">
        <v>194</v>
      </c>
      <c r="H47" s="608"/>
    </row>
    <row r="48" spans="2:8" ht="15.75" customHeight="1">
      <c r="B48" s="432"/>
      <c r="C48" s="607" t="s">
        <v>202</v>
      </c>
      <c r="D48" s="607"/>
      <c r="E48" s="607"/>
      <c r="F48" s="607"/>
      <c r="G48" s="584" t="s">
        <v>194</v>
      </c>
      <c r="H48" s="608"/>
    </row>
    <row r="49" spans="2:8" ht="27.75" customHeight="1">
      <c r="B49" s="599"/>
      <c r="C49" s="572" t="s">
        <v>203</v>
      </c>
      <c r="D49" s="572"/>
      <c r="E49" s="572"/>
      <c r="F49" s="572"/>
      <c r="G49" s="584"/>
      <c r="H49" s="608"/>
    </row>
    <row r="50" spans="2:8" ht="27.75" customHeight="1" thickBot="1">
      <c r="B50" s="600"/>
      <c r="C50" s="614"/>
      <c r="D50" s="614"/>
      <c r="E50" s="614"/>
      <c r="F50" s="614"/>
      <c r="G50" s="614"/>
      <c r="H50" s="634"/>
    </row>
    <row r="51" spans="2:8" ht="27.75" customHeight="1" thickBot="1">
      <c r="B51" s="214"/>
      <c r="C51" s="426"/>
      <c r="D51" s="426"/>
      <c r="E51" s="426"/>
      <c r="F51" s="426"/>
      <c r="G51" s="426"/>
      <c r="H51" s="426"/>
    </row>
    <row r="52" spans="2:8" ht="29.25" customHeight="1">
      <c r="B52" s="264" t="s">
        <v>204</v>
      </c>
      <c r="C52" s="630" t="s">
        <v>205</v>
      </c>
      <c r="D52" s="630"/>
      <c r="E52" s="630"/>
      <c r="F52" s="630"/>
      <c r="G52" s="907"/>
      <c r="H52" s="220"/>
    </row>
    <row r="53" spans="2:8">
      <c r="B53" s="259"/>
      <c r="C53" s="570" t="s">
        <v>206</v>
      </c>
      <c r="D53" s="570"/>
      <c r="E53" s="214" t="s">
        <v>194</v>
      </c>
      <c r="F53" s="8"/>
      <c r="G53" s="11"/>
      <c r="H53" s="260"/>
    </row>
    <row r="54" spans="2:8">
      <c r="B54" s="259"/>
      <c r="C54" s="566" t="s">
        <v>207</v>
      </c>
      <c r="D54" s="570"/>
      <c r="E54" s="14"/>
      <c r="F54" s="8"/>
      <c r="G54" s="11"/>
      <c r="H54" s="260"/>
    </row>
    <row r="55" spans="2:8" ht="12.75" customHeight="1" thickBot="1">
      <c r="B55" s="262"/>
      <c r="C55" s="588" t="s">
        <v>208</v>
      </c>
      <c r="D55" s="588"/>
      <c r="E55" s="280"/>
      <c r="F55" s="217"/>
      <c r="G55" s="281"/>
      <c r="H55" s="222"/>
    </row>
    <row r="56" spans="2:8" ht="15.75" thickBot="1">
      <c r="B56" s="9"/>
      <c r="C56" s="8"/>
      <c r="D56" s="8"/>
      <c r="E56" s="8"/>
      <c r="F56" s="8"/>
      <c r="G56" s="8"/>
      <c r="H56" s="8"/>
    </row>
    <row r="57" spans="2:8" ht="64.150000000000006" customHeight="1">
      <c r="B57" s="264" t="s">
        <v>209</v>
      </c>
      <c r="C57" s="601" t="s">
        <v>210</v>
      </c>
      <c r="D57" s="586"/>
      <c r="E57" s="586"/>
      <c r="F57" s="586"/>
      <c r="G57" s="907"/>
      <c r="H57" s="220"/>
    </row>
    <row r="58" spans="2:8" ht="30">
      <c r="B58" s="259"/>
      <c r="C58" s="8"/>
      <c r="D58" s="265" t="s">
        <v>211</v>
      </c>
      <c r="E58" s="265" t="s">
        <v>212</v>
      </c>
      <c r="F58" s="8"/>
      <c r="G58" s="8"/>
      <c r="H58" s="260"/>
    </row>
    <row r="59" spans="2:8">
      <c r="B59" s="259"/>
      <c r="C59" s="105" t="s">
        <v>213</v>
      </c>
      <c r="D59" s="14">
        <v>16</v>
      </c>
      <c r="E59" s="14"/>
      <c r="F59" s="8"/>
      <c r="G59" s="8"/>
      <c r="H59" s="260"/>
    </row>
    <row r="60" spans="2:8">
      <c r="B60" s="259"/>
      <c r="C60" s="105" t="s">
        <v>214</v>
      </c>
      <c r="D60" s="14">
        <v>4</v>
      </c>
      <c r="E60" s="14"/>
      <c r="F60" s="8"/>
      <c r="G60" s="8"/>
      <c r="H60" s="260"/>
    </row>
    <row r="61" spans="2:8">
      <c r="B61" s="259"/>
      <c r="C61" s="105" t="s">
        <v>215</v>
      </c>
      <c r="D61" s="14">
        <v>3</v>
      </c>
      <c r="E61" s="14"/>
      <c r="F61" s="8"/>
      <c r="G61" s="8"/>
      <c r="H61" s="260"/>
    </row>
    <row r="62" spans="2:8">
      <c r="B62" s="259"/>
      <c r="C62" s="105" t="s">
        <v>216</v>
      </c>
      <c r="D62" s="14">
        <v>3</v>
      </c>
      <c r="E62" s="14"/>
      <c r="F62" s="8"/>
      <c r="G62" s="8"/>
      <c r="H62" s="260"/>
    </row>
    <row r="63" spans="2:8" ht="45">
      <c r="B63" s="259"/>
      <c r="C63" s="50" t="s">
        <v>217</v>
      </c>
      <c r="D63" s="14">
        <v>2</v>
      </c>
      <c r="E63" s="14"/>
      <c r="F63" s="8"/>
      <c r="G63" s="8"/>
      <c r="H63" s="260"/>
    </row>
    <row r="64" spans="2:8">
      <c r="B64" s="259"/>
      <c r="C64" s="105" t="s">
        <v>218</v>
      </c>
      <c r="D64" s="14">
        <v>2</v>
      </c>
      <c r="E64" s="14"/>
      <c r="F64" s="8"/>
      <c r="G64" s="8"/>
      <c r="H64" s="260"/>
    </row>
    <row r="65" spans="2:8">
      <c r="B65" s="259"/>
      <c r="C65" s="105" t="s">
        <v>219</v>
      </c>
      <c r="D65" s="14">
        <v>3</v>
      </c>
      <c r="E65" s="14"/>
      <c r="F65" s="8"/>
      <c r="G65" s="8"/>
      <c r="H65" s="260"/>
    </row>
    <row r="66" spans="2:8">
      <c r="B66" s="259"/>
      <c r="C66" s="105" t="s">
        <v>220</v>
      </c>
      <c r="D66" s="14"/>
      <c r="E66" s="14"/>
      <c r="F66" s="8"/>
      <c r="G66" s="8"/>
      <c r="H66" s="260"/>
    </row>
    <row r="67" spans="2:8">
      <c r="B67" s="259"/>
      <c r="C67" s="105" t="s">
        <v>221</v>
      </c>
      <c r="D67" s="14">
        <v>1</v>
      </c>
      <c r="E67" s="14"/>
      <c r="F67" s="8"/>
      <c r="G67" s="8"/>
      <c r="H67" s="260"/>
    </row>
    <row r="68" spans="2:8">
      <c r="B68" s="259"/>
      <c r="C68" s="109" t="s">
        <v>222</v>
      </c>
      <c r="D68" s="14"/>
      <c r="E68" s="14"/>
      <c r="F68" s="8"/>
      <c r="G68" s="8"/>
      <c r="H68" s="260"/>
    </row>
    <row r="69" spans="2:8">
      <c r="B69" s="259"/>
      <c r="C69" s="109" t="s">
        <v>223</v>
      </c>
      <c r="D69" s="14"/>
      <c r="E69" s="14"/>
      <c r="F69" s="8"/>
      <c r="G69" s="8"/>
      <c r="H69" s="260"/>
    </row>
    <row r="70" spans="2:8" ht="15.75" thickBot="1">
      <c r="B70" s="262"/>
      <c r="C70" s="282" t="s">
        <v>224</v>
      </c>
      <c r="D70" s="280"/>
      <c r="E70" s="280"/>
      <c r="F70" s="217"/>
      <c r="G70" s="217"/>
      <c r="H70" s="222"/>
    </row>
    <row r="71" spans="2:8" ht="15.75" thickBot="1">
      <c r="B71" s="9"/>
      <c r="C71" s="8"/>
      <c r="D71" s="8"/>
      <c r="E71" s="8"/>
      <c r="F71" s="8"/>
      <c r="G71" s="8"/>
      <c r="H71" s="8"/>
    </row>
    <row r="72" spans="2:8">
      <c r="B72" s="258"/>
      <c r="C72" s="283" t="s">
        <v>225</v>
      </c>
      <c r="D72" s="219"/>
      <c r="E72" s="219"/>
      <c r="F72" s="219"/>
      <c r="G72" s="219"/>
      <c r="H72" s="220"/>
    </row>
    <row r="73" spans="2:8" ht="51.75" customHeight="1">
      <c r="B73" s="259" t="s">
        <v>226</v>
      </c>
      <c r="C73" s="629" t="s">
        <v>227</v>
      </c>
      <c r="D73" s="629"/>
      <c r="E73" s="629"/>
      <c r="F73" s="629"/>
      <c r="G73" s="904"/>
      <c r="H73" s="260"/>
    </row>
    <row r="74" spans="2:8">
      <c r="B74" s="259"/>
      <c r="C74" s="905" t="s">
        <v>228</v>
      </c>
      <c r="D74" s="903"/>
      <c r="E74" s="903"/>
      <c r="F74" s="18" t="s">
        <v>20</v>
      </c>
      <c r="G74" s="11"/>
      <c r="H74" s="260"/>
    </row>
    <row r="75" spans="2:8">
      <c r="B75" s="259"/>
      <c r="C75" s="570" t="s">
        <v>229</v>
      </c>
      <c r="D75" s="570"/>
      <c r="E75" s="570"/>
      <c r="F75" s="18" t="s">
        <v>20</v>
      </c>
      <c r="G75" s="11"/>
      <c r="H75" s="260"/>
    </row>
    <row r="76" spans="2:8">
      <c r="B76" s="259"/>
      <c r="C76" s="570" t="s">
        <v>230</v>
      </c>
      <c r="D76" s="570"/>
      <c r="E76" s="570"/>
      <c r="F76" s="18"/>
      <c r="G76" s="11"/>
      <c r="H76" s="260"/>
    </row>
    <row r="77" spans="2:8">
      <c r="B77" s="259"/>
      <c r="C77" s="570" t="s">
        <v>231</v>
      </c>
      <c r="D77" s="570"/>
      <c r="E77" s="570"/>
      <c r="F77" s="18"/>
      <c r="G77" s="11"/>
      <c r="H77" s="260"/>
    </row>
    <row r="78" spans="2:8">
      <c r="B78" s="259"/>
      <c r="C78" s="905" t="s">
        <v>232</v>
      </c>
      <c r="D78" s="903"/>
      <c r="E78" s="903"/>
      <c r="F78" s="14"/>
      <c r="G78" s="11"/>
      <c r="H78" s="260"/>
    </row>
    <row r="79" spans="2:8">
      <c r="B79" s="279"/>
      <c r="C79" s="903"/>
      <c r="D79" s="903"/>
      <c r="E79" s="903"/>
      <c r="F79" s="8"/>
      <c r="G79" s="8"/>
      <c r="H79" s="260"/>
    </row>
    <row r="80" spans="2:8" ht="36" customHeight="1">
      <c r="B80" s="284"/>
      <c r="C80" s="572" t="s">
        <v>233</v>
      </c>
      <c r="D80" s="572"/>
      <c r="E80" s="572"/>
      <c r="F80" s="572"/>
      <c r="G80" s="572"/>
      <c r="H80" s="573"/>
    </row>
    <row r="81" spans="2:9" ht="71.650000000000006" customHeight="1" thickBot="1">
      <c r="B81" s="224"/>
      <c r="C81" s="615" t="s">
        <v>234</v>
      </c>
      <c r="D81" s="615"/>
      <c r="E81" s="615"/>
      <c r="F81" s="615"/>
      <c r="G81" s="615"/>
      <c r="H81" s="616"/>
      <c r="I81" s="8"/>
    </row>
    <row r="82" spans="2:9" ht="15.75" thickBot="1">
      <c r="B82" s="9"/>
      <c r="C82" s="8"/>
      <c r="D82" s="8"/>
      <c r="E82" s="8"/>
      <c r="F82" s="8"/>
      <c r="G82" s="8"/>
      <c r="H82" s="8"/>
      <c r="I82" s="8"/>
    </row>
    <row r="83" spans="2:9" ht="28.5" customHeight="1">
      <c r="B83" s="264" t="s">
        <v>235</v>
      </c>
      <c r="C83" s="630" t="s">
        <v>236</v>
      </c>
      <c r="D83" s="630"/>
      <c r="E83" s="630"/>
      <c r="F83" s="630"/>
      <c r="G83" s="631"/>
      <c r="H83" s="220"/>
      <c r="I83" s="8"/>
    </row>
    <row r="84" spans="2:9" ht="30">
      <c r="B84" s="259"/>
      <c r="C84" s="105"/>
      <c r="D84" s="18" t="s">
        <v>237</v>
      </c>
      <c r="E84" s="18" t="s">
        <v>238</v>
      </c>
      <c r="F84" s="18" t="s">
        <v>239</v>
      </c>
      <c r="G84" s="18" t="s">
        <v>240</v>
      </c>
      <c r="H84" s="260"/>
      <c r="I84" s="8"/>
    </row>
    <row r="85" spans="2:9">
      <c r="B85" s="259"/>
      <c r="C85" s="123" t="s">
        <v>241</v>
      </c>
      <c r="D85" s="285"/>
      <c r="E85" s="285"/>
      <c r="F85" s="285"/>
      <c r="G85" s="285"/>
      <c r="H85" s="260"/>
      <c r="I85" s="8"/>
    </row>
    <row r="86" spans="2:9" ht="30">
      <c r="B86" s="259"/>
      <c r="C86" s="267" t="s">
        <v>242</v>
      </c>
      <c r="D86" s="14" t="s">
        <v>21</v>
      </c>
      <c r="E86" s="14"/>
      <c r="F86" s="14"/>
      <c r="G86" s="14"/>
      <c r="H86" s="260"/>
      <c r="I86" s="8"/>
    </row>
    <row r="87" spans="2:9">
      <c r="B87" s="259"/>
      <c r="C87" s="144" t="s">
        <v>243</v>
      </c>
      <c r="D87" s="14"/>
      <c r="E87" s="14" t="s">
        <v>21</v>
      </c>
      <c r="F87" s="14"/>
      <c r="G87" s="14"/>
      <c r="H87" s="260"/>
      <c r="I87" s="8"/>
    </row>
    <row r="88" spans="2:9">
      <c r="B88" s="259"/>
      <c r="C88" s="109" t="s">
        <v>244</v>
      </c>
      <c r="D88" s="14" t="s">
        <v>21</v>
      </c>
      <c r="E88" s="14"/>
      <c r="F88" s="14"/>
      <c r="G88" s="14"/>
      <c r="H88" s="260"/>
      <c r="I88" s="8"/>
    </row>
    <row r="89" spans="2:9">
      <c r="B89" s="259"/>
      <c r="C89" s="144" t="s">
        <v>245</v>
      </c>
      <c r="D89" s="14"/>
      <c r="E89" s="14"/>
      <c r="F89" s="14" t="s">
        <v>246</v>
      </c>
      <c r="G89" s="14"/>
      <c r="H89" s="260"/>
      <c r="I89" s="8"/>
    </row>
    <row r="90" spans="2:9">
      <c r="B90" s="259"/>
      <c r="C90" s="144" t="s">
        <v>247</v>
      </c>
      <c r="D90" s="14"/>
      <c r="E90" s="14" t="s">
        <v>21</v>
      </c>
      <c r="F90" s="14"/>
      <c r="G90" s="14"/>
      <c r="H90" s="260"/>
      <c r="I90" s="8"/>
    </row>
    <row r="91" spans="2:9">
      <c r="B91" s="259"/>
      <c r="C91" s="144" t="s">
        <v>248</v>
      </c>
      <c r="D91" s="14"/>
      <c r="E91" s="14" t="s">
        <v>21</v>
      </c>
      <c r="F91" s="14"/>
      <c r="G91" s="14"/>
      <c r="H91" s="260"/>
      <c r="I91" s="8"/>
    </row>
    <row r="92" spans="2:9">
      <c r="B92" s="259"/>
      <c r="C92" s="123" t="s">
        <v>249</v>
      </c>
      <c r="D92" s="285"/>
      <c r="E92" s="285"/>
      <c r="F92" s="285"/>
      <c r="G92" s="285"/>
      <c r="H92" s="260"/>
      <c r="I92" s="8"/>
    </row>
    <row r="93" spans="2:9">
      <c r="B93" s="259"/>
      <c r="C93" s="144" t="s">
        <v>201</v>
      </c>
      <c r="D93" s="14"/>
      <c r="E93" s="14" t="s">
        <v>21</v>
      </c>
      <c r="F93" s="14"/>
      <c r="G93" s="14"/>
      <c r="H93" s="260"/>
      <c r="I93" s="8"/>
    </row>
    <row r="94" spans="2:9">
      <c r="B94" s="259"/>
      <c r="C94" s="144" t="s">
        <v>250</v>
      </c>
      <c r="D94" s="14"/>
      <c r="E94" s="14" t="s">
        <v>21</v>
      </c>
      <c r="F94" s="14"/>
      <c r="G94" s="14"/>
      <c r="H94" s="260"/>
      <c r="I94" s="8"/>
    </row>
    <row r="95" spans="2:9">
      <c r="B95" s="259"/>
      <c r="C95" s="144" t="s">
        <v>251</v>
      </c>
      <c r="D95" s="14"/>
      <c r="E95" s="14"/>
      <c r="F95" s="14" t="s">
        <v>21</v>
      </c>
      <c r="G95" s="14"/>
      <c r="H95" s="260"/>
      <c r="I95" s="8"/>
    </row>
    <row r="96" spans="2:9">
      <c r="B96" s="259"/>
      <c r="C96" s="144" t="s">
        <v>252</v>
      </c>
      <c r="D96" s="14"/>
      <c r="E96" s="14" t="s">
        <v>21</v>
      </c>
      <c r="F96" s="14"/>
      <c r="G96" s="14"/>
      <c r="H96" s="260"/>
      <c r="I96" s="8"/>
    </row>
    <row r="97" spans="2:9">
      <c r="B97" s="259"/>
      <c r="C97" s="144" t="s">
        <v>253</v>
      </c>
      <c r="D97" s="14"/>
      <c r="E97" s="14"/>
      <c r="F97" s="14" t="s">
        <v>21</v>
      </c>
      <c r="G97" s="14"/>
      <c r="H97" s="260"/>
      <c r="I97" s="8"/>
    </row>
    <row r="98" spans="2:9">
      <c r="B98" s="259"/>
      <c r="C98" s="144" t="s">
        <v>254</v>
      </c>
      <c r="D98" s="14"/>
      <c r="E98" s="14"/>
      <c r="F98" s="14" t="s">
        <v>21</v>
      </c>
      <c r="G98" s="14"/>
      <c r="H98" s="260"/>
      <c r="I98" s="8"/>
    </row>
    <row r="99" spans="2:9">
      <c r="B99" s="259"/>
      <c r="C99" s="144" t="s">
        <v>255</v>
      </c>
      <c r="D99" s="14"/>
      <c r="E99" s="14"/>
      <c r="F99" s="14" t="s">
        <v>21</v>
      </c>
      <c r="G99" s="14"/>
      <c r="H99" s="260"/>
      <c r="I99" s="8"/>
    </row>
    <row r="100" spans="2:9">
      <c r="B100" s="259"/>
      <c r="C100" s="144" t="s">
        <v>256</v>
      </c>
      <c r="D100" s="14"/>
      <c r="E100" s="14"/>
      <c r="F100" s="14" t="s">
        <v>21</v>
      </c>
      <c r="G100" s="14"/>
      <c r="H100" s="260"/>
      <c r="I100" s="8"/>
    </row>
    <row r="101" spans="2:9" ht="30">
      <c r="B101" s="259"/>
      <c r="C101" s="430" t="s">
        <v>257</v>
      </c>
      <c r="D101" s="14"/>
      <c r="E101" s="14"/>
      <c r="F101" s="14"/>
      <c r="G101" s="14" t="s">
        <v>21</v>
      </c>
      <c r="H101" s="260"/>
      <c r="I101" s="8"/>
    </row>
    <row r="102" spans="2:9">
      <c r="B102" s="259"/>
      <c r="C102" s="144" t="s">
        <v>258</v>
      </c>
      <c r="D102" s="14"/>
      <c r="E102" s="14"/>
      <c r="F102" s="14" t="s">
        <v>21</v>
      </c>
      <c r="G102" s="14"/>
      <c r="H102" s="260"/>
      <c r="I102" s="8"/>
    </row>
    <row r="103" spans="2:9">
      <c r="B103" s="259"/>
      <c r="C103" s="144" t="s">
        <v>259</v>
      </c>
      <c r="D103" s="14"/>
      <c r="E103" s="14"/>
      <c r="F103" s="14" t="s">
        <v>21</v>
      </c>
      <c r="G103" s="14"/>
      <c r="H103" s="260"/>
      <c r="I103" s="8"/>
    </row>
    <row r="104" spans="2:9">
      <c r="B104" s="259"/>
      <c r="C104" s="144" t="s">
        <v>260</v>
      </c>
      <c r="D104" s="14"/>
      <c r="E104" s="14"/>
      <c r="F104" s="14" t="s">
        <v>21</v>
      </c>
      <c r="G104" s="14"/>
      <c r="H104" s="260"/>
      <c r="I104" s="8"/>
    </row>
    <row r="105" spans="2:9">
      <c r="B105" s="259"/>
      <c r="C105" s="144" t="s">
        <v>261</v>
      </c>
      <c r="D105" s="14"/>
      <c r="E105" s="14" t="s">
        <v>21</v>
      </c>
      <c r="F105" s="14"/>
      <c r="G105" s="14"/>
      <c r="H105" s="260"/>
      <c r="I105" s="8"/>
    </row>
    <row r="106" spans="2:9">
      <c r="B106" s="259"/>
      <c r="C106" s="144"/>
      <c r="D106" s="14"/>
      <c r="E106" s="14"/>
      <c r="F106" s="14"/>
      <c r="G106" s="14"/>
      <c r="H106" s="260"/>
      <c r="I106" s="8"/>
    </row>
    <row r="107" spans="2:9" ht="15.75" customHeight="1">
      <c r="B107" s="286"/>
      <c r="C107" s="644"/>
      <c r="D107" s="644"/>
      <c r="E107" s="644"/>
      <c r="F107" s="644"/>
      <c r="G107" s="644"/>
      <c r="H107" s="645"/>
      <c r="I107" s="8"/>
    </row>
    <row r="108" spans="2:9" ht="30" customHeight="1">
      <c r="B108" s="432"/>
      <c r="C108" s="572" t="s">
        <v>262</v>
      </c>
      <c r="D108" s="572"/>
      <c r="E108" s="572"/>
      <c r="F108" s="572"/>
      <c r="G108" s="572"/>
      <c r="H108" s="573"/>
      <c r="I108" s="8"/>
    </row>
    <row r="109" spans="2:9" ht="15.75" customHeight="1" thickBot="1">
      <c r="B109" s="287"/>
      <c r="C109" s="614"/>
      <c r="D109" s="614"/>
      <c r="E109" s="614"/>
      <c r="F109" s="614"/>
      <c r="G109" s="614"/>
      <c r="H109" s="634"/>
      <c r="I109" s="8"/>
    </row>
    <row r="110" spans="2:9" ht="15.75" thickBot="1">
      <c r="B110" s="9"/>
      <c r="C110" s="8"/>
      <c r="D110" s="8"/>
      <c r="E110" s="8"/>
      <c r="F110" s="8"/>
      <c r="G110" s="8"/>
      <c r="H110" s="8"/>
      <c r="I110" s="8"/>
    </row>
    <row r="111" spans="2:9">
      <c r="B111" s="258"/>
      <c r="C111" s="218" t="s">
        <v>263</v>
      </c>
      <c r="D111" s="219"/>
      <c r="E111" s="219"/>
      <c r="F111" s="219"/>
      <c r="G111" s="219"/>
      <c r="H111" s="220"/>
      <c r="I111" s="8"/>
    </row>
    <row r="112" spans="2:9">
      <c r="B112" s="259" t="s">
        <v>264</v>
      </c>
      <c r="C112" s="268" t="s">
        <v>265</v>
      </c>
      <c r="D112" s="145"/>
      <c r="E112" s="145"/>
      <c r="F112" s="145"/>
      <c r="G112" s="145"/>
      <c r="H112" s="288"/>
      <c r="I112" s="19"/>
    </row>
    <row r="113" spans="2:9">
      <c r="B113" s="259"/>
      <c r="C113" s="910"/>
      <c r="D113" s="911"/>
      <c r="E113" s="911"/>
      <c r="F113" s="14" t="s">
        <v>19</v>
      </c>
      <c r="G113" s="14" t="s">
        <v>20</v>
      </c>
      <c r="H113" s="288"/>
      <c r="I113" s="19"/>
    </row>
    <row r="114" spans="2:9" ht="54.75" customHeight="1">
      <c r="B114" s="259" t="s">
        <v>266</v>
      </c>
      <c r="C114" s="566" t="s">
        <v>267</v>
      </c>
      <c r="D114" s="570"/>
      <c r="E114" s="570"/>
      <c r="F114" s="162" t="s">
        <v>268</v>
      </c>
      <c r="G114" s="438"/>
      <c r="H114" s="288"/>
      <c r="I114" s="145"/>
    </row>
    <row r="115" spans="2:9" ht="26.25" customHeight="1">
      <c r="B115" s="259"/>
      <c r="C115" s="602" t="s">
        <v>269</v>
      </c>
      <c r="D115" s="602"/>
      <c r="E115" s="602"/>
      <c r="F115" s="602"/>
      <c r="G115" s="602"/>
      <c r="H115" s="289"/>
      <c r="I115" s="147"/>
    </row>
    <row r="116" spans="2:9" ht="22.5" customHeight="1">
      <c r="B116" s="259"/>
      <c r="C116" s="269"/>
      <c r="D116" s="604" t="s">
        <v>270</v>
      </c>
      <c r="E116" s="605"/>
      <c r="F116" s="605"/>
      <c r="G116" s="602"/>
      <c r="H116" s="606"/>
      <c r="I116" s="147"/>
    </row>
    <row r="117" spans="2:9" ht="37.5" customHeight="1">
      <c r="B117" s="259"/>
      <c r="C117" s="269"/>
      <c r="D117" s="438" t="s">
        <v>206</v>
      </c>
      <c r="E117" s="438" t="s">
        <v>207</v>
      </c>
      <c r="F117" s="438" t="s">
        <v>271</v>
      </c>
      <c r="G117" s="18" t="s">
        <v>272</v>
      </c>
      <c r="H117" s="439" t="s">
        <v>273</v>
      </c>
      <c r="I117" s="147"/>
    </row>
    <row r="118" spans="2:9" ht="12.75" customHeight="1">
      <c r="B118" s="259"/>
      <c r="C118" s="146" t="s">
        <v>274</v>
      </c>
      <c r="D118" s="141"/>
      <c r="E118" s="141"/>
      <c r="F118" s="141"/>
      <c r="G118" s="141" t="s">
        <v>21</v>
      </c>
      <c r="H118" s="290"/>
      <c r="I118" s="147"/>
    </row>
    <row r="119" spans="2:9" ht="12.75" customHeight="1">
      <c r="B119" s="259"/>
      <c r="C119" s="146" t="s">
        <v>275</v>
      </c>
      <c r="D119" s="141"/>
      <c r="E119" s="141"/>
      <c r="F119" s="141"/>
      <c r="G119" s="141"/>
      <c r="H119" s="290"/>
      <c r="I119" s="147"/>
    </row>
    <row r="120" spans="2:9" ht="12.75" customHeight="1">
      <c r="B120" s="259"/>
      <c r="C120" s="146" t="s">
        <v>276</v>
      </c>
      <c r="D120" s="141"/>
      <c r="E120" s="141"/>
      <c r="F120" s="141"/>
      <c r="G120" s="141"/>
      <c r="H120" s="290"/>
      <c r="I120" s="147"/>
    </row>
    <row r="121" spans="2:9" ht="30">
      <c r="B121" s="259"/>
      <c r="C121" s="147" t="s">
        <v>277</v>
      </c>
      <c r="D121" s="141"/>
      <c r="E121" s="141"/>
      <c r="F121" s="141"/>
      <c r="G121" s="141"/>
      <c r="H121" s="290"/>
      <c r="I121" s="147"/>
    </row>
    <row r="122" spans="2:9">
      <c r="B122" s="259"/>
      <c r="C122" s="146" t="s">
        <v>278</v>
      </c>
      <c r="D122" s="141"/>
      <c r="E122" s="141"/>
      <c r="F122" s="141"/>
      <c r="G122" s="141"/>
      <c r="H122" s="290" t="s">
        <v>21</v>
      </c>
      <c r="I122" s="147"/>
    </row>
    <row r="123" spans="2:9" ht="12.75" customHeight="1">
      <c r="B123" s="259"/>
      <c r="C123" s="146"/>
      <c r="D123" s="19"/>
      <c r="E123" s="19"/>
      <c r="F123" s="19"/>
      <c r="G123" s="19"/>
      <c r="H123" s="290"/>
      <c r="I123" s="147"/>
    </row>
    <row r="124" spans="2:9" ht="52.5" customHeight="1">
      <c r="B124" s="291" t="s">
        <v>279</v>
      </c>
      <c r="C124" s="648" t="s">
        <v>280</v>
      </c>
      <c r="D124" s="648"/>
      <c r="E124" s="648"/>
      <c r="F124" s="648"/>
      <c r="G124" s="648"/>
      <c r="H124" s="649"/>
      <c r="I124" s="147"/>
    </row>
    <row r="125" spans="2:9" s="87" customFormat="1" ht="18.75" customHeight="1">
      <c r="B125" s="291"/>
      <c r="C125" s="566" t="s">
        <v>281</v>
      </c>
      <c r="D125" s="566"/>
      <c r="E125" s="566"/>
      <c r="F125" s="59"/>
      <c r="G125" s="60"/>
      <c r="H125" s="289"/>
      <c r="I125" s="147"/>
    </row>
    <row r="126" spans="2:9" s="87" customFormat="1" ht="15.75" customHeight="1">
      <c r="B126" s="291"/>
      <c r="C126" s="566" t="s">
        <v>282</v>
      </c>
      <c r="D126" s="566"/>
      <c r="E126" s="566"/>
      <c r="F126" s="59"/>
      <c r="G126" s="60"/>
      <c r="H126" s="289"/>
      <c r="I126" s="147"/>
    </row>
    <row r="127" spans="2:9" s="87" customFormat="1" ht="19.5" customHeight="1">
      <c r="B127" s="291"/>
      <c r="C127" s="566" t="s">
        <v>283</v>
      </c>
      <c r="D127" s="566"/>
      <c r="E127" s="566"/>
      <c r="F127" s="59" t="s">
        <v>21</v>
      </c>
      <c r="G127" s="60"/>
      <c r="H127" s="289"/>
      <c r="I127" s="147"/>
    </row>
    <row r="128" spans="2:9" s="87" customFormat="1" ht="12.75" customHeight="1">
      <c r="B128" s="291"/>
      <c r="C128" s="423"/>
      <c r="D128" s="423"/>
      <c r="E128" s="423"/>
      <c r="F128" s="59"/>
      <c r="G128" s="60"/>
      <c r="H128" s="289"/>
      <c r="I128" s="147"/>
    </row>
    <row r="129" spans="2:9" s="87" customFormat="1" ht="45.75" customHeight="1">
      <c r="B129" s="291"/>
      <c r="C129" s="566" t="s">
        <v>284</v>
      </c>
      <c r="D129" s="566"/>
      <c r="E129" s="566"/>
      <c r="F129" s="566"/>
      <c r="G129" s="566"/>
      <c r="H129" s="612"/>
      <c r="I129" s="147"/>
    </row>
    <row r="130" spans="2:9" s="87" customFormat="1" ht="15.75" customHeight="1">
      <c r="B130" s="291"/>
      <c r="C130" s="566" t="s">
        <v>285</v>
      </c>
      <c r="D130" s="566"/>
      <c r="E130" s="566"/>
      <c r="F130" s="59"/>
      <c r="G130" s="60"/>
      <c r="H130" s="289"/>
      <c r="I130" s="147"/>
    </row>
    <row r="131" spans="2:9" s="87" customFormat="1" ht="16.5" customHeight="1">
      <c r="B131" s="291"/>
      <c r="C131" s="566" t="s">
        <v>286</v>
      </c>
      <c r="D131" s="566"/>
      <c r="E131" s="566"/>
      <c r="F131" s="59"/>
      <c r="G131" s="60"/>
      <c r="H131" s="289"/>
      <c r="I131" s="147"/>
    </row>
    <row r="132" spans="2:9" s="87" customFormat="1" ht="15" customHeight="1">
      <c r="B132" s="291"/>
      <c r="C132" s="566" t="s">
        <v>287</v>
      </c>
      <c r="D132" s="566"/>
      <c r="E132" s="566"/>
      <c r="F132" s="59" t="s">
        <v>21</v>
      </c>
      <c r="G132" s="60"/>
      <c r="H132" s="289"/>
      <c r="I132" s="147"/>
    </row>
    <row r="133" spans="2:9" s="87" customFormat="1" ht="12.75" customHeight="1">
      <c r="B133" s="291"/>
      <c r="C133" s="147"/>
      <c r="D133" s="60"/>
      <c r="E133" s="60"/>
      <c r="F133" s="60"/>
      <c r="G133" s="60"/>
      <c r="H133" s="289"/>
      <c r="I133" s="147"/>
    </row>
    <row r="134" spans="2:9" s="87" customFormat="1" ht="20.25" customHeight="1">
      <c r="B134" s="291" t="s">
        <v>288</v>
      </c>
      <c r="C134" s="566" t="s">
        <v>289</v>
      </c>
      <c r="D134" s="566"/>
      <c r="E134" s="566"/>
      <c r="F134" s="566"/>
      <c r="G134" s="566"/>
      <c r="H134" s="612"/>
      <c r="I134" s="147"/>
    </row>
    <row r="135" spans="2:9" s="87" customFormat="1" ht="12.75" customHeight="1">
      <c r="B135" s="291"/>
      <c r="C135" s="423"/>
      <c r="D135" s="423"/>
      <c r="E135" s="423"/>
      <c r="F135" s="435" t="s">
        <v>290</v>
      </c>
      <c r="G135" s="435" t="s">
        <v>291</v>
      </c>
      <c r="H135" s="441"/>
      <c r="I135" s="147"/>
    </row>
    <row r="136" spans="2:9" s="87" customFormat="1" ht="13.5" customHeight="1">
      <c r="B136" s="291"/>
      <c r="C136" s="423" t="s">
        <v>292</v>
      </c>
      <c r="D136" s="423"/>
      <c r="E136" s="423"/>
      <c r="F136" s="59"/>
      <c r="G136" s="59"/>
      <c r="H136" s="289"/>
      <c r="I136" s="147"/>
    </row>
    <row r="137" spans="2:9" s="87" customFormat="1" ht="12.75" customHeight="1">
      <c r="B137" s="291"/>
      <c r="C137" s="423" t="s">
        <v>293</v>
      </c>
      <c r="D137" s="423"/>
      <c r="E137" s="423"/>
      <c r="F137" s="59"/>
      <c r="G137" s="59"/>
      <c r="H137" s="289"/>
      <c r="I137" s="147"/>
    </row>
    <row r="138" spans="2:9" s="87" customFormat="1" ht="15.75" customHeight="1">
      <c r="B138" s="291"/>
      <c r="C138" s="147" t="s">
        <v>294</v>
      </c>
      <c r="D138" s="60"/>
      <c r="E138" s="60"/>
      <c r="F138" s="59"/>
      <c r="G138" s="59"/>
      <c r="H138" s="289"/>
      <c r="I138" s="147"/>
    </row>
    <row r="139" spans="2:9" s="87" customFormat="1" ht="12.75" customHeight="1">
      <c r="B139" s="291"/>
      <c r="C139" s="8" t="s">
        <v>295</v>
      </c>
      <c r="D139" s="60"/>
      <c r="E139" s="60"/>
      <c r="F139" s="59"/>
      <c r="G139" s="59"/>
      <c r="H139" s="289"/>
      <c r="I139" s="147"/>
    </row>
    <row r="140" spans="2:9" s="87" customFormat="1" ht="28.5" customHeight="1">
      <c r="B140" s="291"/>
      <c r="C140" s="19" t="s">
        <v>296</v>
      </c>
      <c r="D140" s="60"/>
      <c r="E140" s="60"/>
      <c r="F140" s="59"/>
      <c r="G140" s="59"/>
      <c r="H140" s="289"/>
      <c r="I140" s="147"/>
    </row>
    <row r="141" spans="2:9" s="87" customFormat="1" ht="15" customHeight="1">
      <c r="B141" s="291"/>
      <c r="C141" s="8" t="s">
        <v>297</v>
      </c>
      <c r="D141" s="60"/>
      <c r="E141" s="60"/>
      <c r="F141" s="59"/>
      <c r="G141" s="59"/>
      <c r="H141" s="289"/>
      <c r="I141" s="147"/>
    </row>
    <row r="142" spans="2:9" s="87" customFormat="1" ht="12.75" customHeight="1">
      <c r="B142" s="291"/>
      <c r="C142" s="8" t="s">
        <v>298</v>
      </c>
      <c r="D142" s="60"/>
      <c r="E142" s="60"/>
      <c r="F142" s="59" t="s">
        <v>21</v>
      </c>
      <c r="G142" s="59"/>
      <c r="H142" s="289"/>
      <c r="I142" s="147"/>
    </row>
    <row r="143" spans="2:9" s="87" customFormat="1" ht="12.75" customHeight="1">
      <c r="B143" s="259"/>
      <c r="C143" s="146"/>
      <c r="D143" s="19"/>
      <c r="E143" s="19"/>
      <c r="F143" s="19"/>
      <c r="G143" s="19"/>
      <c r="H143" s="289"/>
      <c r="I143" s="147"/>
    </row>
    <row r="144" spans="2:9">
      <c r="B144" s="599"/>
      <c r="C144" s="641" t="s">
        <v>299</v>
      </c>
      <c r="D144" s="641"/>
      <c r="E144" s="641"/>
      <c r="F144" s="641"/>
      <c r="G144" s="641"/>
      <c r="H144" s="646"/>
      <c r="I144" s="147"/>
    </row>
    <row r="145" spans="2:9">
      <c r="B145" s="599"/>
      <c r="C145" s="647"/>
      <c r="D145" s="647"/>
      <c r="E145" s="647"/>
      <c r="F145" s="647"/>
      <c r="G145" s="214" t="s">
        <v>19</v>
      </c>
      <c r="H145" s="443" t="s">
        <v>20</v>
      </c>
      <c r="I145" s="147"/>
    </row>
    <row r="146" spans="2:9">
      <c r="B146" s="432" t="s">
        <v>300</v>
      </c>
      <c r="C146" s="641" t="s">
        <v>301</v>
      </c>
      <c r="D146" s="641"/>
      <c r="E146" s="641"/>
      <c r="F146" s="641"/>
      <c r="G146" s="438"/>
      <c r="H146" s="382" t="s">
        <v>21</v>
      </c>
      <c r="I146" s="147"/>
    </row>
    <row r="147" spans="2:9">
      <c r="B147" s="432"/>
      <c r="C147" s="641" t="s">
        <v>302</v>
      </c>
      <c r="D147" s="641"/>
      <c r="E147" s="641"/>
      <c r="F147" s="641"/>
      <c r="G147" s="270"/>
      <c r="H147" s="292" t="s">
        <v>21</v>
      </c>
      <c r="I147" s="147"/>
    </row>
    <row r="148" spans="2:9">
      <c r="B148" s="432"/>
      <c r="C148" s="436" t="s">
        <v>303</v>
      </c>
      <c r="D148" s="436"/>
      <c r="E148" s="436"/>
      <c r="F148" s="436"/>
      <c r="G148" s="270"/>
      <c r="H148" s="292" t="s">
        <v>21</v>
      </c>
      <c r="I148" s="147"/>
    </row>
    <row r="149" spans="2:9">
      <c r="B149" s="279"/>
      <c r="C149" s="8"/>
      <c r="D149" s="140"/>
      <c r="E149" s="148"/>
      <c r="F149" s="8"/>
      <c r="G149" s="11"/>
      <c r="H149" s="260"/>
      <c r="I149" s="147"/>
    </row>
    <row r="150" spans="2:9" ht="32.25" customHeight="1">
      <c r="B150" s="259" t="s">
        <v>304</v>
      </c>
      <c r="C150" s="566" t="s">
        <v>305</v>
      </c>
      <c r="D150" s="570"/>
      <c r="E150" s="570"/>
      <c r="F150" s="98"/>
      <c r="G150" s="11"/>
      <c r="H150" s="260"/>
      <c r="I150" s="8"/>
    </row>
    <row r="151" spans="2:9" ht="33.75" customHeight="1">
      <c r="B151" s="259"/>
      <c r="C151" s="570" t="s">
        <v>306</v>
      </c>
      <c r="D151" s="570"/>
      <c r="E151" s="570"/>
      <c r="F151" s="149"/>
      <c r="G151" s="11"/>
      <c r="H151" s="260"/>
      <c r="I151" s="8"/>
    </row>
    <row r="152" spans="2:9" ht="27" customHeight="1">
      <c r="B152" s="259"/>
      <c r="C152" s="211"/>
      <c r="D152" s="211"/>
      <c r="E152" s="211"/>
      <c r="F152" s="149"/>
      <c r="G152" s="11"/>
      <c r="H152" s="260"/>
      <c r="I152" s="8"/>
    </row>
    <row r="153" spans="2:9" ht="35.25" customHeight="1">
      <c r="B153" s="259" t="s">
        <v>307</v>
      </c>
      <c r="C153" s="570" t="s">
        <v>308</v>
      </c>
      <c r="D153" s="570"/>
      <c r="E153" s="570"/>
      <c r="F153" s="570"/>
      <c r="G153" s="613"/>
      <c r="H153" s="260"/>
      <c r="I153" s="8"/>
    </row>
    <row r="154" spans="2:9" ht="27" customHeight="1">
      <c r="B154" s="259"/>
      <c r="C154" s="570"/>
      <c r="D154" s="613"/>
      <c r="E154" s="613"/>
      <c r="F154" s="613"/>
      <c r="G154" s="613"/>
      <c r="H154" s="260"/>
      <c r="I154" s="8"/>
    </row>
    <row r="155" spans="2:9">
      <c r="B155" s="259"/>
      <c r="C155" s="9"/>
      <c r="D155" s="9"/>
      <c r="E155" s="9"/>
      <c r="F155" s="149"/>
      <c r="G155" s="11"/>
      <c r="H155" s="260"/>
      <c r="I155" s="8"/>
    </row>
    <row r="156" spans="2:9" ht="15.75" customHeight="1">
      <c r="B156" s="599"/>
      <c r="C156" s="566" t="s">
        <v>309</v>
      </c>
      <c r="D156" s="566"/>
      <c r="E156" s="566"/>
      <c r="F156" s="566"/>
      <c r="G156" s="566"/>
      <c r="H156" s="612"/>
      <c r="I156" s="8"/>
    </row>
    <row r="157" spans="2:9" ht="30">
      <c r="B157" s="599"/>
      <c r="C157" s="639" t="s">
        <v>310</v>
      </c>
      <c r="D157" s="639"/>
      <c r="E157" s="437" t="s">
        <v>311</v>
      </c>
      <c r="F157" s="437" t="s">
        <v>312</v>
      </c>
      <c r="G157" s="437" t="s">
        <v>313</v>
      </c>
      <c r="H157" s="442" t="s">
        <v>314</v>
      </c>
      <c r="I157" s="8"/>
    </row>
    <row r="158" spans="2:9" ht="17.25" customHeight="1">
      <c r="B158" s="432" t="s">
        <v>315</v>
      </c>
      <c r="C158" s="641" t="s">
        <v>316</v>
      </c>
      <c r="D158" s="641"/>
      <c r="E158" s="438"/>
      <c r="F158" s="438"/>
      <c r="G158" s="438"/>
      <c r="H158" s="439" t="s">
        <v>21</v>
      </c>
      <c r="I158" s="147"/>
    </row>
    <row r="159" spans="2:9">
      <c r="B159" s="432"/>
      <c r="C159" s="641" t="s">
        <v>317</v>
      </c>
      <c r="D159" s="641"/>
      <c r="E159" s="438"/>
      <c r="F159" s="438"/>
      <c r="G159" s="438"/>
      <c r="H159" s="439" t="s">
        <v>21</v>
      </c>
      <c r="I159" s="147"/>
    </row>
    <row r="160" spans="2:9">
      <c r="B160" s="432"/>
      <c r="C160" s="641" t="s">
        <v>318</v>
      </c>
      <c r="D160" s="641"/>
      <c r="E160" s="438"/>
      <c r="F160" s="438"/>
      <c r="G160" s="438"/>
      <c r="H160" s="439" t="s">
        <v>21</v>
      </c>
      <c r="I160" s="8"/>
    </row>
    <row r="161" spans="2:9">
      <c r="B161" s="432"/>
      <c r="C161" s="641" t="s">
        <v>319</v>
      </c>
      <c r="D161" s="641"/>
      <c r="E161" s="438"/>
      <c r="F161" s="438" t="s">
        <v>21</v>
      </c>
      <c r="G161" s="438"/>
      <c r="H161" s="439"/>
      <c r="I161" s="8"/>
    </row>
    <row r="162" spans="2:9">
      <c r="B162" s="432"/>
      <c r="C162" s="641" t="s">
        <v>320</v>
      </c>
      <c r="D162" s="641"/>
      <c r="E162" s="438"/>
      <c r="F162" s="438"/>
      <c r="G162" s="438"/>
      <c r="H162" s="439" t="s">
        <v>21</v>
      </c>
      <c r="I162" s="8"/>
    </row>
    <row r="163" spans="2:9">
      <c r="B163" s="432"/>
      <c r="C163" s="641" t="s">
        <v>321</v>
      </c>
      <c r="D163" s="641"/>
      <c r="E163" s="438"/>
      <c r="F163" s="438"/>
      <c r="G163" s="438"/>
      <c r="H163" s="439" t="s">
        <v>21</v>
      </c>
      <c r="I163" s="8"/>
    </row>
    <row r="164" spans="2:9">
      <c r="B164" s="432"/>
      <c r="C164" s="641" t="s">
        <v>322</v>
      </c>
      <c r="D164" s="641"/>
      <c r="E164" s="438"/>
      <c r="F164" s="438"/>
      <c r="G164" s="438"/>
      <c r="H164" s="439" t="s">
        <v>21</v>
      </c>
      <c r="I164" s="8"/>
    </row>
    <row r="165" spans="2:9">
      <c r="B165" s="432"/>
      <c r="C165" s="641" t="s">
        <v>323</v>
      </c>
      <c r="D165" s="641"/>
      <c r="E165" s="438"/>
      <c r="F165" s="438"/>
      <c r="G165" s="438"/>
      <c r="H165" s="439" t="s">
        <v>21</v>
      </c>
      <c r="I165" s="8"/>
    </row>
    <row r="166" spans="2:9">
      <c r="B166" s="432"/>
      <c r="C166" s="641" t="s">
        <v>324</v>
      </c>
      <c r="D166" s="641"/>
      <c r="E166" s="438"/>
      <c r="F166" s="438"/>
      <c r="G166" s="438"/>
      <c r="H166" s="439" t="s">
        <v>21</v>
      </c>
      <c r="I166" s="8"/>
    </row>
    <row r="167" spans="2:9">
      <c r="B167" s="432"/>
      <c r="C167" s="641" t="s">
        <v>325</v>
      </c>
      <c r="D167" s="641"/>
      <c r="E167" s="438"/>
      <c r="F167" s="438"/>
      <c r="G167" s="438"/>
      <c r="H167" s="439" t="s">
        <v>21</v>
      </c>
      <c r="I167" s="8"/>
    </row>
    <row r="168" spans="2:9">
      <c r="B168" s="432"/>
      <c r="C168" s="641" t="s">
        <v>326</v>
      </c>
      <c r="D168" s="641"/>
      <c r="E168" s="438"/>
      <c r="F168" s="438"/>
      <c r="G168" s="438"/>
      <c r="H168" s="439" t="s">
        <v>21</v>
      </c>
      <c r="I168" s="8"/>
    </row>
    <row r="169" spans="2:9">
      <c r="B169" s="432"/>
      <c r="C169" s="641" t="s">
        <v>327</v>
      </c>
      <c r="D169" s="641"/>
      <c r="E169" s="438"/>
      <c r="F169" s="438"/>
      <c r="G169" s="438"/>
      <c r="H169" s="439" t="s">
        <v>21</v>
      </c>
      <c r="I169" s="8"/>
    </row>
    <row r="170" spans="2:9">
      <c r="B170" s="223"/>
      <c r="C170" s="641" t="s">
        <v>328</v>
      </c>
      <c r="D170" s="641"/>
      <c r="E170" s="438"/>
      <c r="F170" s="438" t="s">
        <v>21</v>
      </c>
      <c r="G170" s="438"/>
      <c r="H170" s="439"/>
      <c r="I170" s="8"/>
    </row>
    <row r="171" spans="2:9" ht="30" customHeight="1">
      <c r="B171" s="599"/>
      <c r="C171" s="641" t="s">
        <v>329</v>
      </c>
      <c r="D171" s="641"/>
      <c r="E171" s="637"/>
      <c r="F171" s="637"/>
      <c r="G171" s="637"/>
      <c r="H171" s="638"/>
      <c r="I171" s="8"/>
    </row>
    <row r="172" spans="2:9" ht="26.25" customHeight="1">
      <c r="B172" s="599"/>
      <c r="C172" s="639"/>
      <c r="D172" s="639"/>
      <c r="E172" s="639"/>
      <c r="F172" s="639"/>
      <c r="G172" s="639"/>
      <c r="H172" s="640"/>
      <c r="I172" s="8"/>
    </row>
    <row r="173" spans="2:9" ht="28.5" customHeight="1">
      <c r="B173" s="432"/>
      <c r="C173" s="669" t="s">
        <v>330</v>
      </c>
      <c r="D173" s="669"/>
      <c r="E173" s="438" t="s">
        <v>331</v>
      </c>
      <c r="F173" s="437"/>
      <c r="G173" s="437"/>
      <c r="H173" s="442"/>
      <c r="I173" s="8"/>
    </row>
    <row r="174" spans="2:9" ht="24.75" customHeight="1">
      <c r="B174" s="432"/>
      <c r="C174" s="431" t="s">
        <v>332</v>
      </c>
      <c r="D174" s="438"/>
      <c r="E174" s="438" t="s">
        <v>333</v>
      </c>
      <c r="F174" s="437"/>
      <c r="G174" s="437"/>
      <c r="H174" s="442"/>
      <c r="I174" s="8"/>
    </row>
    <row r="175" spans="2:9" ht="32.25" customHeight="1">
      <c r="B175" s="432"/>
      <c r="C175" s="431" t="s">
        <v>334</v>
      </c>
      <c r="D175" s="438"/>
      <c r="E175" s="438" t="s">
        <v>335</v>
      </c>
      <c r="F175" s="437"/>
      <c r="G175" s="437"/>
      <c r="H175" s="442"/>
      <c r="I175" s="8"/>
    </row>
    <row r="176" spans="2:9" ht="29.25" customHeight="1">
      <c r="B176" s="432"/>
      <c r="C176" s="669" t="s">
        <v>336</v>
      </c>
      <c r="D176" s="669"/>
      <c r="E176" s="437" t="s">
        <v>337</v>
      </c>
      <c r="F176" s="437"/>
      <c r="G176" s="437"/>
      <c r="H176" s="442"/>
      <c r="I176" s="8"/>
    </row>
    <row r="177" spans="2:12" ht="60.75" customHeight="1">
      <c r="B177" s="432"/>
      <c r="C177" s="123" t="s">
        <v>338</v>
      </c>
      <c r="D177" s="10"/>
      <c r="E177" s="8"/>
      <c r="F177" s="670" t="s">
        <v>339</v>
      </c>
      <c r="G177" s="670"/>
      <c r="H177" s="671"/>
      <c r="I177" s="8"/>
      <c r="J177" s="8"/>
      <c r="K177" s="8"/>
      <c r="L177" s="8"/>
    </row>
    <row r="178" spans="2:12" ht="15.75" customHeight="1">
      <c r="B178" s="223"/>
      <c r="C178" s="123"/>
      <c r="D178" s="123"/>
      <c r="E178" s="123"/>
      <c r="F178" s="123"/>
      <c r="G178" s="123"/>
      <c r="H178" s="292"/>
      <c r="I178" s="8"/>
      <c r="J178" s="8"/>
      <c r="K178" s="8"/>
      <c r="L178" s="8"/>
    </row>
    <row r="179" spans="2:12" ht="15.75" customHeight="1">
      <c r="B179" s="223"/>
      <c r="C179" s="123"/>
      <c r="D179" s="123"/>
      <c r="E179" s="123"/>
      <c r="F179" s="123"/>
      <c r="G179" s="123"/>
      <c r="H179" s="292"/>
      <c r="I179" s="8"/>
      <c r="J179" s="8"/>
      <c r="K179" s="8"/>
      <c r="L179" s="8"/>
    </row>
    <row r="180" spans="2:12" ht="15.75" customHeight="1">
      <c r="B180" s="432"/>
      <c r="C180" s="625" t="s">
        <v>340</v>
      </c>
      <c r="D180" s="625"/>
      <c r="E180" s="625"/>
      <c r="F180" s="625"/>
      <c r="G180" s="621"/>
      <c r="H180" s="622"/>
      <c r="I180" s="8"/>
      <c r="J180" s="8"/>
      <c r="K180" s="8"/>
      <c r="L180" s="8"/>
    </row>
    <row r="181" spans="2:12" ht="15.75" customHeight="1">
      <c r="B181" s="432" t="s">
        <v>307</v>
      </c>
      <c r="C181" s="619">
        <v>2</v>
      </c>
      <c r="D181" s="619"/>
      <c r="E181" s="619"/>
      <c r="F181" s="619"/>
      <c r="G181" s="584" t="s">
        <v>331</v>
      </c>
      <c r="H181" s="608"/>
      <c r="I181" s="8"/>
      <c r="J181" s="8"/>
      <c r="K181" s="8"/>
      <c r="L181" s="8"/>
    </row>
    <row r="182" spans="2:12" ht="15.75" customHeight="1">
      <c r="B182" s="432"/>
      <c r="C182" s="619">
        <v>3</v>
      </c>
      <c r="D182" s="619"/>
      <c r="E182" s="619"/>
      <c r="F182" s="619"/>
      <c r="G182" s="584" t="s">
        <v>341</v>
      </c>
      <c r="H182" s="608"/>
      <c r="I182" s="8"/>
      <c r="J182" s="8"/>
      <c r="K182" s="8"/>
      <c r="L182" s="8"/>
    </row>
    <row r="183" spans="2:12" ht="15.75" customHeight="1">
      <c r="B183" s="432"/>
      <c r="C183" s="619">
        <v>4</v>
      </c>
      <c r="D183" s="619"/>
      <c r="E183" s="619"/>
      <c r="F183" s="619"/>
      <c r="G183" s="584" t="s">
        <v>194</v>
      </c>
      <c r="H183" s="608"/>
      <c r="I183" s="8"/>
      <c r="J183" s="8"/>
      <c r="K183" s="8"/>
      <c r="L183" s="8"/>
    </row>
    <row r="184" spans="2:12" ht="15.75" customHeight="1">
      <c r="B184" s="432"/>
      <c r="C184" s="619">
        <v>5</v>
      </c>
      <c r="D184" s="619"/>
      <c r="E184" s="619"/>
      <c r="F184" s="619"/>
      <c r="G184" s="584" t="s">
        <v>194</v>
      </c>
      <c r="H184" s="608"/>
      <c r="I184" s="8"/>
      <c r="J184" s="8"/>
      <c r="K184" s="8"/>
      <c r="L184" s="8"/>
    </row>
    <row r="185" spans="2:12" ht="15.75" customHeight="1">
      <c r="B185" s="432"/>
      <c r="C185" s="621"/>
      <c r="D185" s="621"/>
      <c r="E185" s="621"/>
      <c r="F185" s="621"/>
      <c r="G185" s="621"/>
      <c r="H185" s="622"/>
      <c r="I185" s="8"/>
      <c r="J185" s="8"/>
      <c r="K185" s="8"/>
      <c r="L185" s="8"/>
    </row>
    <row r="186" spans="2:12" ht="15.75" customHeight="1">
      <c r="B186" s="432"/>
      <c r="C186" s="625" t="s">
        <v>342</v>
      </c>
      <c r="D186" s="625"/>
      <c r="E186" s="625"/>
      <c r="F186" s="625"/>
      <c r="G186" s="617"/>
      <c r="H186" s="618"/>
      <c r="I186" s="8"/>
      <c r="J186" s="8"/>
      <c r="K186" s="8"/>
      <c r="L186" s="8"/>
    </row>
    <row r="187" spans="2:12" ht="15.75" customHeight="1">
      <c r="B187" s="432"/>
      <c r="C187" s="619" t="s">
        <v>343</v>
      </c>
      <c r="D187" s="619"/>
      <c r="E187" s="619"/>
      <c r="F187" s="619"/>
      <c r="G187" s="619"/>
      <c r="H187" s="620"/>
      <c r="I187" s="8"/>
      <c r="J187" s="8"/>
      <c r="K187" s="8"/>
      <c r="L187" s="8"/>
    </row>
    <row r="188" spans="2:12" ht="15.75" customHeight="1">
      <c r="B188" s="432"/>
      <c r="C188" s="621"/>
      <c r="D188" s="621"/>
      <c r="E188" s="621"/>
      <c r="F188" s="621"/>
      <c r="G188" s="621"/>
      <c r="H188" s="622"/>
      <c r="I188" s="8"/>
      <c r="J188" s="8"/>
      <c r="K188" s="8"/>
      <c r="L188" s="8"/>
    </row>
    <row r="189" spans="2:12" ht="15.75" customHeight="1">
      <c r="B189" s="432"/>
      <c r="C189" s="8"/>
      <c r="D189" s="8"/>
      <c r="E189" s="8"/>
      <c r="F189" s="8"/>
      <c r="G189" s="8"/>
      <c r="H189" s="260"/>
      <c r="I189" s="8"/>
      <c r="J189" s="8"/>
      <c r="K189" s="8"/>
      <c r="L189" s="8"/>
    </row>
    <row r="190" spans="2:12" ht="15.75" customHeight="1">
      <c r="B190" s="432"/>
      <c r="C190" s="14"/>
      <c r="D190" s="14"/>
      <c r="E190" s="14"/>
      <c r="F190" s="14"/>
      <c r="G190" s="14"/>
      <c r="H190" s="298"/>
      <c r="I190" s="8"/>
      <c r="J190" s="8"/>
      <c r="K190" s="8"/>
      <c r="L190" s="8"/>
    </row>
    <row r="191" spans="2:12" ht="30" customHeight="1">
      <c r="B191" s="432"/>
      <c r="C191" s="623" t="s">
        <v>344</v>
      </c>
      <c r="D191" s="623"/>
      <c r="E191" s="623"/>
      <c r="F191" s="623"/>
      <c r="G191" s="623"/>
      <c r="H191" s="624"/>
      <c r="I191" s="8"/>
      <c r="J191" s="8"/>
      <c r="K191" s="8"/>
      <c r="L191" s="8"/>
    </row>
    <row r="192" spans="2:12" ht="15.75" customHeight="1">
      <c r="B192" s="432"/>
      <c r="C192" s="625" t="s">
        <v>345</v>
      </c>
      <c r="D192" s="625"/>
      <c r="E192" s="625"/>
      <c r="F192" s="625"/>
      <c r="G192" s="625"/>
      <c r="H192" s="626"/>
      <c r="I192" s="8"/>
      <c r="J192" s="8"/>
      <c r="K192" s="8"/>
      <c r="L192" s="8"/>
    </row>
    <row r="193" spans="2:12" ht="15.75" customHeight="1">
      <c r="B193" s="432"/>
      <c r="C193" s="625" t="s">
        <v>346</v>
      </c>
      <c r="D193" s="625"/>
      <c r="E193" s="625"/>
      <c r="F193" s="625"/>
      <c r="G193" s="625"/>
      <c r="H193" s="626"/>
      <c r="I193" s="8"/>
      <c r="J193" s="8"/>
      <c r="K193" s="8"/>
      <c r="L193" s="8"/>
    </row>
    <row r="194" spans="2:12" ht="15.75" customHeight="1">
      <c r="B194" s="432"/>
      <c r="C194" s="625" t="s">
        <v>347</v>
      </c>
      <c r="D194" s="625"/>
      <c r="E194" s="625"/>
      <c r="F194" s="625"/>
      <c r="G194" s="625"/>
      <c r="H194" s="626"/>
      <c r="I194" s="8"/>
      <c r="J194" s="8"/>
      <c r="K194" s="8"/>
      <c r="L194" s="8"/>
    </row>
    <row r="195" spans="2:12" ht="15.75" customHeight="1">
      <c r="B195" s="432"/>
      <c r="C195" s="625" t="s">
        <v>15</v>
      </c>
      <c r="D195" s="625"/>
      <c r="E195" s="625"/>
      <c r="F195" s="625"/>
      <c r="G195" s="625"/>
      <c r="H195" s="626"/>
      <c r="I195" s="8"/>
      <c r="J195" s="8"/>
      <c r="K195" s="8"/>
      <c r="L195" s="8"/>
    </row>
    <row r="196" spans="2:12" ht="15.75" customHeight="1">
      <c r="B196" s="432"/>
      <c r="C196" s="625" t="s">
        <v>348</v>
      </c>
      <c r="D196" s="625"/>
      <c r="E196" s="625"/>
      <c r="F196" s="625"/>
      <c r="G196" s="625"/>
      <c r="H196" s="626"/>
      <c r="I196" s="8"/>
      <c r="J196" s="8"/>
      <c r="K196" s="8"/>
      <c r="L196" s="8"/>
    </row>
    <row r="197" spans="2:12" ht="15.75" customHeight="1" thickBot="1">
      <c r="B197" s="224"/>
      <c r="C197" s="627" t="s">
        <v>349</v>
      </c>
      <c r="D197" s="627"/>
      <c r="E197" s="627"/>
      <c r="F197" s="627"/>
      <c r="G197" s="627"/>
      <c r="H197" s="628"/>
      <c r="I197" s="8"/>
      <c r="J197" s="8"/>
      <c r="K197" s="8"/>
      <c r="L197" s="8"/>
    </row>
    <row r="198" spans="2:12" ht="15.75" thickBot="1">
      <c r="B198" s="155"/>
      <c r="C198" s="211"/>
      <c r="D198" s="211"/>
      <c r="E198" s="211"/>
      <c r="F198" s="149"/>
      <c r="G198" s="11"/>
      <c r="H198" s="8"/>
      <c r="I198" s="8"/>
      <c r="J198" s="8"/>
      <c r="K198" s="8"/>
      <c r="L198" s="8"/>
    </row>
    <row r="199" spans="2:12">
      <c r="B199" s="258"/>
      <c r="C199" s="218" t="s">
        <v>350</v>
      </c>
      <c r="D199" s="294"/>
      <c r="E199" s="295"/>
      <c r="F199" s="219"/>
      <c r="G199" s="296"/>
      <c r="H199" s="220"/>
      <c r="I199" s="8"/>
      <c r="J199" s="8"/>
      <c r="K199" s="8"/>
      <c r="L199" s="8"/>
    </row>
    <row r="200" spans="2:12" ht="93" customHeight="1">
      <c r="B200" s="259" t="s">
        <v>351</v>
      </c>
      <c r="C200" s="598" t="s">
        <v>352</v>
      </c>
      <c r="D200" s="598"/>
      <c r="E200" s="598"/>
      <c r="F200" s="598"/>
      <c r="G200" s="598"/>
      <c r="H200" s="260"/>
      <c r="I200" s="151"/>
      <c r="J200" s="8"/>
      <c r="K200" s="415"/>
      <c r="L200" s="8"/>
    </row>
    <row r="201" spans="2:12" ht="13.5" customHeight="1">
      <c r="B201" s="259"/>
      <c r="C201" s="637"/>
      <c r="D201" s="637"/>
      <c r="E201" s="650" t="s">
        <v>353</v>
      </c>
      <c r="F201" s="650"/>
      <c r="G201" s="650" t="s">
        <v>354</v>
      </c>
      <c r="H201" s="651"/>
      <c r="I201" s="95"/>
      <c r="J201" s="8"/>
      <c r="K201" s="8"/>
      <c r="L201" s="8"/>
    </row>
    <row r="202" spans="2:12" ht="45" customHeight="1">
      <c r="B202" s="432"/>
      <c r="C202" s="641" t="s">
        <v>355</v>
      </c>
      <c r="D202" s="641"/>
      <c r="E202" s="652">
        <v>129</v>
      </c>
      <c r="F202" s="652"/>
      <c r="G202" s="653">
        <v>0.22120000000000001</v>
      </c>
      <c r="H202" s="654"/>
      <c r="I202" s="95"/>
      <c r="J202" s="8"/>
      <c r="K202" s="8"/>
      <c r="L202" s="8"/>
    </row>
    <row r="203" spans="2:12" ht="45" customHeight="1">
      <c r="B203" s="432"/>
      <c r="C203" s="641" t="s">
        <v>356</v>
      </c>
      <c r="D203" s="641"/>
      <c r="E203" s="652">
        <v>173</v>
      </c>
      <c r="F203" s="652"/>
      <c r="G203" s="653">
        <v>0.29670000000000002</v>
      </c>
      <c r="H203" s="654"/>
      <c r="I203" s="95"/>
      <c r="J203" s="8"/>
      <c r="K203" s="8"/>
      <c r="L203" s="8"/>
    </row>
    <row r="204" spans="2:12" ht="13.5" customHeight="1">
      <c r="B204" s="223"/>
      <c r="C204" s="617"/>
      <c r="D204" s="617"/>
      <c r="E204" s="617"/>
      <c r="F204" s="617"/>
      <c r="G204" s="617"/>
      <c r="H204" s="618"/>
      <c r="I204" s="95"/>
      <c r="J204" s="8"/>
      <c r="K204" s="8"/>
      <c r="L204" s="8"/>
    </row>
    <row r="205" spans="2:12" ht="41.25" customHeight="1">
      <c r="B205" s="599"/>
      <c r="C205" s="641" t="s">
        <v>357</v>
      </c>
      <c r="D205" s="641"/>
      <c r="E205" s="641"/>
      <c r="F205" s="641"/>
      <c r="G205" s="641"/>
      <c r="H205" s="646"/>
      <c r="I205" s="8"/>
      <c r="J205" s="8"/>
      <c r="K205" s="8"/>
      <c r="L205" s="8"/>
    </row>
    <row r="206" spans="2:12">
      <c r="B206" s="599"/>
      <c r="C206" s="639"/>
      <c r="D206" s="639"/>
      <c r="E206" s="655" t="s">
        <v>358</v>
      </c>
      <c r="F206" s="655"/>
      <c r="G206" s="655"/>
      <c r="H206" s="656"/>
      <c r="I206" s="8"/>
      <c r="J206" s="8"/>
      <c r="K206" s="8"/>
      <c r="L206" s="8"/>
    </row>
    <row r="207" spans="2:12">
      <c r="B207" s="599"/>
      <c r="C207" s="639"/>
      <c r="D207" s="639"/>
      <c r="E207" s="88" t="s">
        <v>359</v>
      </c>
      <c r="F207" s="88" t="s">
        <v>360</v>
      </c>
      <c r="G207" s="88"/>
      <c r="H207" s="297"/>
      <c r="I207" s="8"/>
      <c r="J207" s="8"/>
      <c r="K207" s="8"/>
      <c r="L207" s="8"/>
    </row>
    <row r="208" spans="2:12">
      <c r="B208" s="432"/>
      <c r="C208" s="625" t="s">
        <v>361</v>
      </c>
      <c r="D208" s="625"/>
      <c r="E208" s="14">
        <v>1250</v>
      </c>
      <c r="F208" s="14">
        <v>1410</v>
      </c>
      <c r="G208" s="14"/>
      <c r="H208" s="298"/>
      <c r="I208" s="8"/>
      <c r="J208" s="8"/>
      <c r="K208" s="8"/>
      <c r="L208" s="8"/>
    </row>
    <row r="209" spans="2:12">
      <c r="B209" s="432"/>
      <c r="C209" s="40" t="s">
        <v>362</v>
      </c>
      <c r="D209" s="40"/>
      <c r="E209" s="14">
        <v>620</v>
      </c>
      <c r="F209" s="14">
        <v>720</v>
      </c>
      <c r="G209" s="14"/>
      <c r="H209" s="298"/>
      <c r="I209" s="8"/>
      <c r="J209" s="8"/>
      <c r="K209" s="8"/>
      <c r="L209" s="8"/>
    </row>
    <row r="210" spans="2:12">
      <c r="B210" s="432"/>
      <c r="C210" s="625" t="s">
        <v>363</v>
      </c>
      <c r="D210" s="625"/>
      <c r="E210" s="14">
        <v>600</v>
      </c>
      <c r="F210" s="14">
        <v>710</v>
      </c>
      <c r="G210" s="14"/>
      <c r="H210" s="298"/>
      <c r="I210" s="8"/>
      <c r="J210" s="8"/>
      <c r="K210" s="8"/>
      <c r="L210" s="8"/>
    </row>
    <row r="211" spans="2:12">
      <c r="B211" s="432"/>
      <c r="C211" s="625" t="s">
        <v>364</v>
      </c>
      <c r="D211" s="625"/>
      <c r="E211" s="14"/>
      <c r="F211" s="14"/>
      <c r="G211" s="14"/>
      <c r="H211" s="298"/>
      <c r="I211" s="8"/>
      <c r="J211" s="8"/>
      <c r="K211" s="8"/>
      <c r="L211" s="8"/>
    </row>
    <row r="212" spans="2:12">
      <c r="B212" s="432"/>
      <c r="C212" s="625" t="s">
        <v>93</v>
      </c>
      <c r="D212" s="625"/>
      <c r="E212" s="14"/>
      <c r="F212" s="14"/>
      <c r="G212" s="14"/>
      <c r="H212" s="298"/>
      <c r="I212" s="8"/>
      <c r="J212" s="8"/>
      <c r="K212" s="8"/>
      <c r="L212" s="8"/>
    </row>
    <row r="213" spans="2:12">
      <c r="B213" s="432"/>
      <c r="C213" s="625" t="s">
        <v>365</v>
      </c>
      <c r="D213" s="625"/>
      <c r="E213" s="14">
        <v>26</v>
      </c>
      <c r="F213" s="14">
        <v>32</v>
      </c>
      <c r="G213" s="14"/>
      <c r="H213" s="298"/>
      <c r="I213" s="8"/>
      <c r="J213" s="8"/>
      <c r="K213" s="8"/>
      <c r="L213" s="8"/>
    </row>
    <row r="214" spans="2:12">
      <c r="B214" s="432"/>
      <c r="C214" s="625" t="s">
        <v>366</v>
      </c>
      <c r="D214" s="625"/>
      <c r="E214" s="14">
        <v>25</v>
      </c>
      <c r="F214" s="14">
        <v>34</v>
      </c>
      <c r="G214" s="14"/>
      <c r="H214" s="298"/>
      <c r="I214" s="8"/>
      <c r="J214" s="8"/>
      <c r="K214" s="8"/>
      <c r="L214" s="8"/>
    </row>
    <row r="215" spans="2:12">
      <c r="B215" s="432"/>
      <c r="C215" s="625" t="s">
        <v>367</v>
      </c>
      <c r="D215" s="625"/>
      <c r="E215" s="14">
        <v>24</v>
      </c>
      <c r="F215" s="14">
        <v>30</v>
      </c>
      <c r="G215" s="14"/>
      <c r="H215" s="298"/>
      <c r="I215" s="8"/>
      <c r="J215" s="8"/>
      <c r="K215" s="8"/>
      <c r="L215" s="8"/>
    </row>
    <row r="216" spans="2:12">
      <c r="B216" s="432"/>
      <c r="C216" s="625" t="s">
        <v>368</v>
      </c>
      <c r="D216" s="625"/>
      <c r="E216" s="14">
        <v>8</v>
      </c>
      <c r="F216" s="14">
        <v>10</v>
      </c>
      <c r="G216" s="14"/>
      <c r="H216" s="298"/>
      <c r="I216" s="8"/>
      <c r="J216" s="8"/>
      <c r="K216" s="8"/>
      <c r="L216" s="8"/>
    </row>
    <row r="217" spans="2:12" ht="15.75" customHeight="1">
      <c r="B217" s="299"/>
      <c r="C217" s="621"/>
      <c r="D217" s="621"/>
      <c r="E217" s="621"/>
      <c r="F217" s="621"/>
      <c r="G217" s="621"/>
      <c r="H217" s="622"/>
      <c r="I217" s="8"/>
      <c r="J217" s="8"/>
      <c r="K217" s="8"/>
      <c r="L217" s="8"/>
    </row>
    <row r="218" spans="2:12">
      <c r="B218" s="432"/>
      <c r="C218" s="657" t="s">
        <v>369</v>
      </c>
      <c r="D218" s="657"/>
      <c r="E218" s="657"/>
      <c r="F218" s="657"/>
      <c r="G218" s="657"/>
      <c r="H218" s="658"/>
      <c r="I218" s="8"/>
      <c r="J218" s="8"/>
      <c r="K218" s="8"/>
      <c r="L218" s="8"/>
    </row>
    <row r="219" spans="2:12" ht="26.25">
      <c r="B219" s="432"/>
      <c r="C219" s="659"/>
      <c r="D219" s="659"/>
      <c r="E219" s="659"/>
      <c r="F219" s="293" t="s">
        <v>370</v>
      </c>
      <c r="G219" s="11" t="s">
        <v>363</v>
      </c>
      <c r="H219" s="300"/>
      <c r="I219" s="8"/>
      <c r="J219" s="8"/>
      <c r="K219" s="8"/>
      <c r="L219" s="8"/>
    </row>
    <row r="220" spans="2:12">
      <c r="B220" s="432"/>
      <c r="C220" s="660" t="s">
        <v>371</v>
      </c>
      <c r="D220" s="660"/>
      <c r="E220" s="660"/>
      <c r="F220" s="152">
        <v>0.41799999999999998</v>
      </c>
      <c r="G220" s="559">
        <v>0.27400000000000002</v>
      </c>
      <c r="H220" s="301"/>
      <c r="I220" s="8"/>
      <c r="J220" s="8"/>
      <c r="K220" s="8"/>
      <c r="L220" s="8"/>
    </row>
    <row r="221" spans="2:12">
      <c r="B221" s="432"/>
      <c r="C221" s="660" t="s">
        <v>372</v>
      </c>
      <c r="D221" s="660"/>
      <c r="E221" s="660"/>
      <c r="F221" s="152">
        <v>0.45300000000000001</v>
      </c>
      <c r="G221" s="559">
        <v>0.51300000000000001</v>
      </c>
      <c r="H221" s="301"/>
      <c r="I221" s="8"/>
      <c r="J221" s="8"/>
      <c r="K221" s="8"/>
      <c r="L221" s="8"/>
    </row>
    <row r="222" spans="2:12">
      <c r="B222" s="432"/>
      <c r="C222" s="660" t="s">
        <v>373</v>
      </c>
      <c r="D222" s="660"/>
      <c r="E222" s="660"/>
      <c r="F222" s="152">
        <v>0.128</v>
      </c>
      <c r="G222" s="559">
        <v>0.20499999999999999</v>
      </c>
      <c r="H222" s="301"/>
      <c r="I222" s="8"/>
      <c r="J222" s="8"/>
      <c r="K222" s="8"/>
      <c r="L222" s="8"/>
    </row>
    <row r="223" spans="2:12">
      <c r="B223" s="432"/>
      <c r="C223" s="660" t="s">
        <v>374</v>
      </c>
      <c r="D223" s="660"/>
      <c r="E223" s="660"/>
      <c r="F223" s="152">
        <v>0</v>
      </c>
      <c r="G223" s="559">
        <v>8.0000000000000002E-3</v>
      </c>
      <c r="H223" s="301"/>
      <c r="I223" s="8"/>
      <c r="J223" s="8"/>
      <c r="K223" s="8"/>
      <c r="L223" s="8"/>
    </row>
    <row r="224" spans="2:12">
      <c r="B224" s="432"/>
      <c r="C224" s="660" t="s">
        <v>375</v>
      </c>
      <c r="D224" s="660"/>
      <c r="E224" s="660"/>
      <c r="F224" s="152">
        <v>0</v>
      </c>
      <c r="G224" s="559">
        <v>0</v>
      </c>
      <c r="H224" s="301"/>
      <c r="I224" s="8"/>
      <c r="J224" s="8"/>
      <c r="K224" s="8"/>
      <c r="L224" s="8"/>
    </row>
    <row r="225" spans="1:10">
      <c r="A225" s="8"/>
      <c r="B225" s="432"/>
      <c r="C225" s="660" t="s">
        <v>376</v>
      </c>
      <c r="D225" s="660"/>
      <c r="E225" s="660"/>
      <c r="F225" s="152">
        <v>0</v>
      </c>
      <c r="G225" s="559">
        <v>0</v>
      </c>
      <c r="H225" s="301"/>
      <c r="I225" s="8"/>
      <c r="J225" s="8"/>
    </row>
    <row r="226" spans="1:10">
      <c r="A226" s="8"/>
      <c r="B226" s="432"/>
      <c r="C226" s="661" t="s">
        <v>377</v>
      </c>
      <c r="D226" s="661"/>
      <c r="E226" s="661"/>
      <c r="F226" s="379">
        <f>SUM(F220:F225)</f>
        <v>0.999</v>
      </c>
      <c r="G226" s="379">
        <f>SUM(G220:G225)</f>
        <v>1</v>
      </c>
      <c r="H226" s="302"/>
      <c r="I226" s="8"/>
      <c r="J226" s="8"/>
    </row>
    <row r="227" spans="1:10" ht="15.75" customHeight="1">
      <c r="A227" s="8"/>
      <c r="B227" s="303"/>
      <c r="C227" s="659"/>
      <c r="D227" s="659"/>
      <c r="E227" s="659"/>
      <c r="F227" s="659"/>
      <c r="G227" s="659"/>
      <c r="H227" s="662"/>
      <c r="I227" s="8"/>
      <c r="J227" s="8"/>
    </row>
    <row r="228" spans="1:10" s="8" customFormat="1">
      <c r="A228" s="155"/>
      <c r="D228" s="398"/>
      <c r="E228" s="396" t="s">
        <v>378</v>
      </c>
      <c r="F228" s="397" t="s">
        <v>361</v>
      </c>
      <c r="I228" s="37"/>
      <c r="J228" s="37"/>
    </row>
    <row r="229" spans="1:10" s="8" customFormat="1">
      <c r="A229" s="155"/>
      <c r="D229" s="398"/>
      <c r="E229" s="399" t="s">
        <v>379</v>
      </c>
      <c r="F229" s="560">
        <v>0.316</v>
      </c>
      <c r="I229" s="37"/>
      <c r="J229" s="37"/>
    </row>
    <row r="230" spans="1:10" s="8" customFormat="1">
      <c r="A230" s="155"/>
      <c r="D230" s="398"/>
      <c r="E230" s="399" t="s">
        <v>380</v>
      </c>
      <c r="F230" s="560">
        <v>0.56399999999999995</v>
      </c>
      <c r="I230" s="37"/>
      <c r="J230" s="37"/>
    </row>
    <row r="231" spans="1:10" s="8" customFormat="1">
      <c r="A231" s="155"/>
      <c r="D231" s="398"/>
      <c r="E231" s="399" t="s">
        <v>381</v>
      </c>
      <c r="F231" s="560">
        <v>0.12</v>
      </c>
      <c r="I231" s="37"/>
      <c r="J231" s="37"/>
    </row>
    <row r="232" spans="1:10" s="8" customFormat="1">
      <c r="A232" s="155"/>
      <c r="D232" s="398"/>
      <c r="E232" s="399" t="s">
        <v>382</v>
      </c>
      <c r="F232" s="560">
        <v>0</v>
      </c>
      <c r="I232" s="37"/>
      <c r="J232" s="37"/>
    </row>
    <row r="233" spans="1:10" s="8" customFormat="1">
      <c r="A233" s="155"/>
      <c r="D233" s="398"/>
      <c r="E233" s="399" t="s">
        <v>383</v>
      </c>
      <c r="F233" s="560">
        <v>0</v>
      </c>
      <c r="I233" s="37"/>
      <c r="J233" s="403"/>
    </row>
    <row r="234" spans="1:10" s="8" customFormat="1">
      <c r="A234" s="155"/>
      <c r="D234" s="398"/>
      <c r="E234" s="399" t="s">
        <v>384</v>
      </c>
      <c r="F234" s="560">
        <v>0</v>
      </c>
      <c r="I234" s="37"/>
      <c r="J234" s="403"/>
    </row>
    <row r="235" spans="1:10" s="8" customFormat="1">
      <c r="A235" s="155"/>
      <c r="D235" s="398"/>
      <c r="E235" s="400" t="s">
        <v>377</v>
      </c>
      <c r="F235" s="402">
        <f>SUM(F229:F234)</f>
        <v>0.99999999999999989</v>
      </c>
      <c r="I235" s="37"/>
      <c r="J235" s="403"/>
    </row>
    <row r="236" spans="1:10">
      <c r="A236" s="8"/>
      <c r="B236" s="432"/>
      <c r="C236" s="659"/>
      <c r="D236" s="659"/>
      <c r="E236" s="659"/>
      <c r="F236" s="141" t="s">
        <v>365</v>
      </c>
      <c r="G236" s="141" t="s">
        <v>366</v>
      </c>
      <c r="H236" s="304" t="s">
        <v>367</v>
      </c>
      <c r="I236" s="8"/>
      <c r="J236" s="8"/>
    </row>
    <row r="237" spans="1:10">
      <c r="A237" s="8"/>
      <c r="B237" s="432"/>
      <c r="C237" s="660" t="s">
        <v>385</v>
      </c>
      <c r="D237" s="660"/>
      <c r="E237" s="660"/>
      <c r="F237" s="561">
        <v>0.5</v>
      </c>
      <c r="G237" s="152">
        <v>0.51700000000000002</v>
      </c>
      <c r="H237" s="562">
        <v>0.25</v>
      </c>
      <c r="I237" s="8"/>
      <c r="J237" s="8"/>
    </row>
    <row r="238" spans="1:10">
      <c r="A238" s="8"/>
      <c r="B238" s="432"/>
      <c r="C238" s="660" t="s">
        <v>386</v>
      </c>
      <c r="D238" s="660"/>
      <c r="E238" s="660"/>
      <c r="F238" s="561">
        <v>0.40699999999999997</v>
      </c>
      <c r="G238" s="152">
        <v>0.33100000000000002</v>
      </c>
      <c r="H238" s="562">
        <v>0.54700000000000004</v>
      </c>
      <c r="I238" s="8"/>
      <c r="J238" s="8"/>
    </row>
    <row r="239" spans="1:10">
      <c r="A239" s="8"/>
      <c r="B239" s="432"/>
      <c r="C239" s="660" t="s">
        <v>387</v>
      </c>
      <c r="D239" s="660"/>
      <c r="E239" s="660"/>
      <c r="F239" s="561">
        <v>8.6999999999999994E-2</v>
      </c>
      <c r="G239" s="152">
        <v>0.13400000000000001</v>
      </c>
      <c r="H239" s="562">
        <v>0.157</v>
      </c>
      <c r="I239" s="8"/>
      <c r="J239" s="8"/>
    </row>
    <row r="240" spans="1:10">
      <c r="A240" s="8"/>
      <c r="B240" s="432"/>
      <c r="C240" s="664" t="s">
        <v>388</v>
      </c>
      <c r="D240" s="664"/>
      <c r="E240" s="664"/>
      <c r="F240" s="561">
        <v>5.0000000000000001E-3</v>
      </c>
      <c r="G240" s="152">
        <v>1.7000000000000001E-2</v>
      </c>
      <c r="H240" s="562">
        <v>4.5999999999999999E-2</v>
      </c>
      <c r="I240" s="8"/>
      <c r="J240" s="8"/>
    </row>
    <row r="241" spans="2:13">
      <c r="B241" s="432"/>
      <c r="C241" s="664" t="s">
        <v>389</v>
      </c>
      <c r="D241" s="664"/>
      <c r="E241" s="664"/>
      <c r="F241" s="561">
        <v>0</v>
      </c>
      <c r="G241" s="152">
        <v>0</v>
      </c>
      <c r="H241" s="562">
        <v>0</v>
      </c>
      <c r="I241" s="8"/>
      <c r="J241" s="8"/>
      <c r="K241" s="8"/>
      <c r="L241" s="8"/>
      <c r="M241" s="8"/>
    </row>
    <row r="242" spans="2:13">
      <c r="B242" s="432"/>
      <c r="C242" s="660" t="s">
        <v>390</v>
      </c>
      <c r="D242" s="660"/>
      <c r="E242" s="660"/>
      <c r="F242" s="561">
        <v>0</v>
      </c>
      <c r="G242" s="152">
        <v>0</v>
      </c>
      <c r="H242" s="562">
        <v>0</v>
      </c>
      <c r="I242" s="8"/>
      <c r="J242" s="8"/>
      <c r="K242" s="8"/>
      <c r="L242" s="8"/>
      <c r="M242" s="8"/>
    </row>
    <row r="243" spans="2:13">
      <c r="B243" s="432"/>
      <c r="C243" s="661" t="s">
        <v>377</v>
      </c>
      <c r="D243" s="661"/>
      <c r="E243" s="661"/>
      <c r="F243" s="379">
        <f>SUM(F237:F242)</f>
        <v>0.999</v>
      </c>
      <c r="G243" s="379">
        <f t="shared" ref="G243:H243" si="0">SUM(G237:G242)</f>
        <v>0.99900000000000011</v>
      </c>
      <c r="H243" s="379">
        <f t="shared" si="0"/>
        <v>1</v>
      </c>
      <c r="I243" s="8"/>
      <c r="J243" s="8"/>
      <c r="K243" s="8"/>
      <c r="L243" s="8"/>
      <c r="M243" s="8"/>
    </row>
    <row r="244" spans="2:13" ht="15.75" customHeight="1">
      <c r="B244" s="299"/>
      <c r="C244" s="666"/>
      <c r="D244" s="666"/>
      <c r="E244" s="666"/>
      <c r="F244" s="666"/>
      <c r="G244" s="666"/>
      <c r="H244" s="667"/>
      <c r="I244" s="8"/>
      <c r="J244" s="8"/>
      <c r="K244" s="8"/>
      <c r="L244" s="8"/>
      <c r="M244" s="8"/>
    </row>
    <row r="245" spans="2:13" ht="33.75" customHeight="1">
      <c r="B245" s="665"/>
      <c r="C245" s="623" t="s">
        <v>391</v>
      </c>
      <c r="D245" s="623"/>
      <c r="E245" s="623"/>
      <c r="F245" s="623"/>
      <c r="G245" s="623"/>
      <c r="H245" s="624"/>
      <c r="I245" s="8"/>
      <c r="J245" s="8"/>
      <c r="K245" s="8"/>
      <c r="L245" s="8"/>
      <c r="M245" s="8"/>
    </row>
    <row r="246" spans="2:13" ht="63.75" customHeight="1">
      <c r="B246" s="665"/>
      <c r="C246" s="572" t="s">
        <v>392</v>
      </c>
      <c r="D246" s="572"/>
      <c r="E246" s="572"/>
      <c r="F246" s="572"/>
      <c r="G246" s="572"/>
      <c r="H246" s="573"/>
      <c r="I246" s="8"/>
      <c r="J246" s="8"/>
      <c r="K246" s="8"/>
      <c r="L246" s="8"/>
      <c r="M246" s="8"/>
    </row>
    <row r="247" spans="2:13" ht="45">
      <c r="B247" s="665"/>
      <c r="C247" s="650"/>
      <c r="D247" s="650"/>
      <c r="E247" s="24" t="s">
        <v>370</v>
      </c>
      <c r="F247" s="18" t="s">
        <v>363</v>
      </c>
      <c r="G247" s="18" t="s">
        <v>393</v>
      </c>
      <c r="H247" s="260"/>
      <c r="I247" s="8"/>
      <c r="J247" s="8"/>
      <c r="K247" s="8"/>
      <c r="L247" s="8"/>
      <c r="M247" s="8"/>
    </row>
    <row r="248" spans="2:13" ht="15.75" customHeight="1">
      <c r="B248" s="432"/>
      <c r="C248" s="8" t="s">
        <v>394</v>
      </c>
      <c r="D248" s="8"/>
      <c r="E248" s="14">
        <v>669</v>
      </c>
      <c r="F248" s="14">
        <v>658</v>
      </c>
      <c r="G248" s="14">
        <v>28.8</v>
      </c>
      <c r="H248" s="260"/>
      <c r="I248" s="8"/>
      <c r="J248" s="8"/>
      <c r="K248" s="8"/>
      <c r="L248" s="8"/>
      <c r="M248" s="8"/>
    </row>
    <row r="249" spans="2:13" ht="15.75" customHeight="1">
      <c r="B249" s="432"/>
      <c r="C249" s="625" t="s">
        <v>395</v>
      </c>
      <c r="D249" s="625"/>
      <c r="E249" s="14">
        <v>623</v>
      </c>
      <c r="F249" s="14">
        <v>624</v>
      </c>
      <c r="G249" s="14">
        <v>27.5</v>
      </c>
      <c r="H249" s="260"/>
      <c r="I249" s="8"/>
      <c r="J249" s="8"/>
      <c r="K249" s="8"/>
      <c r="L249" s="8"/>
      <c r="M249" s="8"/>
    </row>
    <row r="250" spans="2:13" ht="52.5" customHeight="1">
      <c r="B250" s="599"/>
      <c r="C250" s="572" t="s">
        <v>396</v>
      </c>
      <c r="D250" s="572"/>
      <c r="E250" s="572"/>
      <c r="F250" s="572"/>
      <c r="G250" s="572"/>
      <c r="H250" s="573"/>
      <c r="I250" s="8"/>
      <c r="J250" s="8"/>
      <c r="K250" s="8"/>
      <c r="L250" s="8"/>
      <c r="M250" s="8"/>
    </row>
    <row r="251" spans="2:13" ht="30" customHeight="1">
      <c r="B251" s="599"/>
      <c r="C251" s="663"/>
      <c r="D251" s="663"/>
      <c r="E251" s="663"/>
      <c r="F251" s="18" t="s">
        <v>19</v>
      </c>
      <c r="G251" s="18" t="s">
        <v>20</v>
      </c>
      <c r="H251" s="336" t="s">
        <v>397</v>
      </c>
      <c r="I251" s="8"/>
      <c r="J251" s="8"/>
      <c r="K251" s="8"/>
      <c r="L251" s="8"/>
      <c r="M251" s="8"/>
    </row>
    <row r="252" spans="2:13" ht="15.75" customHeight="1">
      <c r="B252" s="432"/>
      <c r="C252" s="572" t="s">
        <v>398</v>
      </c>
      <c r="D252" s="572"/>
      <c r="E252" s="572"/>
      <c r="F252" s="18" t="s">
        <v>21</v>
      </c>
      <c r="G252" s="18"/>
      <c r="H252" s="336"/>
      <c r="I252" s="8"/>
      <c r="J252" s="8"/>
      <c r="K252" s="8"/>
      <c r="L252" s="8"/>
      <c r="M252" s="8"/>
    </row>
    <row r="253" spans="2:13" ht="15.75" customHeight="1">
      <c r="B253" s="432"/>
      <c r="C253" s="572" t="s">
        <v>399</v>
      </c>
      <c r="D253" s="572"/>
      <c r="E253" s="572"/>
      <c r="F253" s="18" t="s">
        <v>21</v>
      </c>
      <c r="G253" s="18"/>
      <c r="H253" s="336"/>
      <c r="I253" s="8"/>
      <c r="J253" s="8"/>
      <c r="K253" s="8"/>
      <c r="L253" s="8"/>
      <c r="M253" s="8"/>
    </row>
    <row r="254" spans="2:13" ht="15.75" customHeight="1">
      <c r="B254" s="432"/>
      <c r="C254" s="572" t="s">
        <v>400</v>
      </c>
      <c r="D254" s="572"/>
      <c r="E254" s="572"/>
      <c r="F254" s="18" t="s">
        <v>21</v>
      </c>
      <c r="G254" s="18"/>
      <c r="H254" s="336"/>
      <c r="I254" s="8"/>
      <c r="J254" s="8"/>
      <c r="K254" s="8"/>
      <c r="L254" s="8"/>
      <c r="M254" s="8"/>
    </row>
    <row r="255" spans="2:13" ht="15.75" customHeight="1">
      <c r="B255" s="432"/>
      <c r="C255" s="572" t="s">
        <v>401</v>
      </c>
      <c r="D255" s="572"/>
      <c r="E255" s="572"/>
      <c r="F255" s="18" t="s">
        <v>21</v>
      </c>
      <c r="G255" s="18"/>
      <c r="H255" s="336"/>
      <c r="I255" s="8"/>
      <c r="J255" s="8"/>
      <c r="K255" s="8"/>
      <c r="L255" s="8"/>
      <c r="M255" s="8"/>
    </row>
    <row r="256" spans="2:13" ht="15.75" customHeight="1">
      <c r="B256" s="432"/>
      <c r="C256" s="572" t="s">
        <v>402</v>
      </c>
      <c r="D256" s="572"/>
      <c r="E256" s="572"/>
      <c r="F256" s="18" t="s">
        <v>21</v>
      </c>
      <c r="G256" s="18"/>
      <c r="H256" s="336"/>
      <c r="I256" s="8"/>
      <c r="J256" s="8"/>
      <c r="K256" s="8"/>
      <c r="L256" s="8"/>
      <c r="M256" s="8"/>
    </row>
    <row r="257" spans="2:13" ht="15.75" customHeight="1" thickBot="1">
      <c r="B257" s="224"/>
      <c r="C257" s="614" t="s">
        <v>403</v>
      </c>
      <c r="D257" s="614"/>
      <c r="E257" s="614"/>
      <c r="F257" s="305" t="s">
        <v>21</v>
      </c>
      <c r="G257" s="305"/>
      <c r="H257" s="306"/>
      <c r="I257" s="8"/>
      <c r="J257" s="8"/>
      <c r="K257" s="8"/>
      <c r="L257" s="8"/>
      <c r="M257" s="8"/>
    </row>
    <row r="258" spans="2:13" ht="15.75" thickBot="1">
      <c r="B258" s="9"/>
      <c r="C258" s="8"/>
      <c r="D258" s="271"/>
      <c r="E258" s="271"/>
      <c r="F258" s="8"/>
      <c r="G258" s="8"/>
      <c r="H258" s="8"/>
      <c r="I258" s="8"/>
      <c r="J258" s="8"/>
      <c r="K258" s="8"/>
      <c r="L258" s="8"/>
      <c r="M258" s="8"/>
    </row>
    <row r="259" spans="2:13" ht="46.5" customHeight="1">
      <c r="B259" s="264" t="s">
        <v>404</v>
      </c>
      <c r="C259" s="586" t="s">
        <v>405</v>
      </c>
      <c r="D259" s="586"/>
      <c r="E259" s="586"/>
      <c r="F259" s="586"/>
      <c r="G259" s="586"/>
      <c r="H259" s="220" t="s">
        <v>93</v>
      </c>
      <c r="I259" s="8"/>
      <c r="J259" s="8"/>
      <c r="K259" s="8"/>
      <c r="L259" s="8"/>
      <c r="M259" s="8"/>
    </row>
    <row r="260" spans="2:13">
      <c r="B260" s="259"/>
      <c r="C260" s="613" t="s">
        <v>406</v>
      </c>
      <c r="D260" s="613"/>
      <c r="E260" s="613"/>
      <c r="F260" s="524">
        <v>0.42799999999999999</v>
      </c>
      <c r="G260" s="152"/>
      <c r="H260" s="260" t="s">
        <v>93</v>
      </c>
      <c r="I260" s="8"/>
      <c r="J260" s="8"/>
      <c r="K260" s="8"/>
      <c r="L260" s="8"/>
      <c r="M260" s="8"/>
    </row>
    <row r="261" spans="2:13">
      <c r="B261" s="259"/>
      <c r="C261" s="570" t="s">
        <v>407</v>
      </c>
      <c r="D261" s="570"/>
      <c r="E261" s="570"/>
      <c r="F261" s="524">
        <v>0.73199999999999998</v>
      </c>
      <c r="G261" s="152"/>
      <c r="H261" s="260"/>
      <c r="I261" s="8"/>
      <c r="J261" s="8"/>
      <c r="K261" s="8"/>
      <c r="L261" s="8"/>
      <c r="M261" s="153"/>
    </row>
    <row r="262" spans="2:13">
      <c r="B262" s="259"/>
      <c r="C262" s="570" t="s">
        <v>408</v>
      </c>
      <c r="D262" s="570"/>
      <c r="E262" s="570"/>
      <c r="F262" s="524">
        <v>0.97270000000000001</v>
      </c>
      <c r="G262" s="154"/>
      <c r="H262" s="260"/>
      <c r="I262" s="8"/>
      <c r="J262" s="8"/>
      <c r="K262" s="8"/>
      <c r="L262" s="8"/>
      <c r="M262" s="153"/>
    </row>
    <row r="263" spans="2:13">
      <c r="B263" s="259"/>
      <c r="C263" s="570" t="s">
        <v>409</v>
      </c>
      <c r="D263" s="570"/>
      <c r="E263" s="570"/>
      <c r="F263" s="524">
        <v>2.3300000000000001E-2</v>
      </c>
      <c r="G263" s="154"/>
      <c r="H263" s="260"/>
      <c r="I263" s="8"/>
      <c r="J263" s="8"/>
      <c r="K263" s="8"/>
      <c r="L263" s="8"/>
      <c r="M263" s="8"/>
    </row>
    <row r="264" spans="2:13">
      <c r="B264" s="259"/>
      <c r="C264" s="570" t="s">
        <v>410</v>
      </c>
      <c r="D264" s="570"/>
      <c r="E264" s="570"/>
      <c r="F264" s="271">
        <v>3.8999999999999998E-3</v>
      </c>
      <c r="G264" s="152"/>
      <c r="H264" s="260"/>
      <c r="I264" s="8"/>
      <c r="J264" s="8"/>
      <c r="K264" s="8"/>
      <c r="L264" s="8"/>
      <c r="M264" s="8"/>
    </row>
    <row r="265" spans="2:13" ht="33.75" customHeight="1" thickBot="1">
      <c r="B265" s="262"/>
      <c r="C265" s="588" t="s">
        <v>411</v>
      </c>
      <c r="D265" s="588"/>
      <c r="E265" s="588"/>
      <c r="F265" s="636"/>
      <c r="G265" s="548">
        <v>0.44800000000000001</v>
      </c>
      <c r="H265" s="222"/>
      <c r="I265" s="8"/>
      <c r="J265" s="8"/>
      <c r="K265" s="8"/>
      <c r="L265" s="8"/>
      <c r="M265" s="8"/>
    </row>
    <row r="266" spans="2:13" ht="25.5" customHeight="1" thickBot="1">
      <c r="B266" s="9"/>
      <c r="C266" s="8"/>
      <c r="D266" s="8"/>
      <c r="E266" s="8"/>
      <c r="F266" s="8"/>
      <c r="G266" s="11"/>
      <c r="H266" s="8"/>
      <c r="I266" s="8"/>
      <c r="J266" s="8"/>
      <c r="K266" s="8"/>
      <c r="L266" s="8"/>
      <c r="M266" s="8"/>
    </row>
    <row r="267" spans="2:13" ht="60" customHeight="1">
      <c r="B267" s="264" t="s">
        <v>412</v>
      </c>
      <c r="C267" s="668" t="s">
        <v>413</v>
      </c>
      <c r="D267" s="586"/>
      <c r="E267" s="586"/>
      <c r="F267" s="586"/>
      <c r="G267" s="586"/>
      <c r="H267" s="220"/>
      <c r="I267" s="8"/>
      <c r="J267" s="8"/>
      <c r="K267" s="8"/>
      <c r="L267" s="8"/>
      <c r="M267" s="8"/>
    </row>
    <row r="268" spans="2:13">
      <c r="B268" s="259"/>
      <c r="C268" s="570" t="s">
        <v>414</v>
      </c>
      <c r="D268" s="570"/>
      <c r="E268" s="563">
        <v>0.56100000000000005</v>
      </c>
      <c r="F268" s="393"/>
      <c r="G268" s="152"/>
      <c r="H268" s="260"/>
      <c r="I268" s="8"/>
      <c r="J268" s="8"/>
      <c r="K268" s="8"/>
      <c r="L268" s="8"/>
      <c r="M268" s="8"/>
    </row>
    <row r="269" spans="2:13">
      <c r="B269" s="259"/>
      <c r="C269" s="570" t="s">
        <v>415</v>
      </c>
      <c r="D269" s="570"/>
      <c r="E269" s="563">
        <v>0.19</v>
      </c>
      <c r="F269" s="393"/>
      <c r="G269" s="152"/>
      <c r="H269" s="260"/>
      <c r="I269" s="8"/>
      <c r="J269" s="8"/>
      <c r="K269" s="8"/>
      <c r="L269" s="8"/>
      <c r="M269" s="8"/>
    </row>
    <row r="270" spans="2:13">
      <c r="B270" s="259"/>
      <c r="C270" s="570" t="s">
        <v>416</v>
      </c>
      <c r="D270" s="570"/>
      <c r="E270" s="563">
        <v>0.127</v>
      </c>
      <c r="F270" s="393"/>
      <c r="G270" s="152"/>
      <c r="H270" s="260"/>
      <c r="I270" s="8"/>
      <c r="J270" s="8"/>
      <c r="K270" s="8"/>
      <c r="L270" s="8"/>
      <c r="M270" s="8"/>
    </row>
    <row r="271" spans="2:13">
      <c r="B271" s="259"/>
      <c r="C271" s="570" t="s">
        <v>417</v>
      </c>
      <c r="D271" s="570"/>
      <c r="E271" s="563">
        <v>7.1999999999999995E-2</v>
      </c>
      <c r="F271" s="393"/>
      <c r="G271" s="152"/>
      <c r="H271" s="260"/>
      <c r="I271" s="8"/>
      <c r="J271" s="8"/>
      <c r="K271" s="8"/>
      <c r="L271" s="8"/>
      <c r="M271" s="8"/>
    </row>
    <row r="272" spans="2:13">
      <c r="B272" s="259"/>
      <c r="C272" s="570" t="s">
        <v>418</v>
      </c>
      <c r="D272" s="570"/>
      <c r="E272" s="563">
        <v>3.6999999999999998E-2</v>
      </c>
      <c r="F272" s="393"/>
      <c r="G272" s="152"/>
      <c r="H272" s="260"/>
      <c r="I272" s="8"/>
      <c r="J272" s="8"/>
      <c r="K272" s="8"/>
      <c r="L272" s="8"/>
      <c r="M272" s="8"/>
    </row>
    <row r="273" spans="2:13">
      <c r="B273" s="259"/>
      <c r="C273" s="570" t="s">
        <v>419</v>
      </c>
      <c r="D273" s="570"/>
      <c r="E273" s="563">
        <v>8.0000000000000002E-3</v>
      </c>
      <c r="F273" s="393"/>
      <c r="G273" s="152"/>
      <c r="H273" s="260"/>
      <c r="I273" s="8"/>
      <c r="J273" s="8"/>
      <c r="K273" s="8"/>
      <c r="L273" s="8"/>
      <c r="M273" s="8"/>
    </row>
    <row r="274" spans="2:13">
      <c r="B274" s="259"/>
      <c r="C274" s="570" t="s">
        <v>420</v>
      </c>
      <c r="D274" s="570"/>
      <c r="E274" s="563">
        <v>0</v>
      </c>
      <c r="F274" s="393"/>
      <c r="G274" s="152"/>
      <c r="H274" s="260"/>
      <c r="I274" s="8"/>
      <c r="J274" s="8"/>
      <c r="K274" s="8"/>
      <c r="L274" s="8"/>
      <c r="M274" s="8"/>
    </row>
    <row r="275" spans="2:13">
      <c r="B275" s="259"/>
      <c r="C275" s="570" t="s">
        <v>421</v>
      </c>
      <c r="D275" s="570"/>
      <c r="E275" s="524">
        <v>0</v>
      </c>
      <c r="F275" s="393"/>
      <c r="G275" s="152"/>
      <c r="H275" s="260"/>
      <c r="I275" s="8"/>
      <c r="J275" s="8"/>
      <c r="K275" s="8"/>
      <c r="L275" s="8"/>
      <c r="M275" s="8"/>
    </row>
    <row r="276" spans="2:13" ht="15.75" thickBot="1">
      <c r="B276" s="307"/>
      <c r="C276" s="632" t="s">
        <v>377</v>
      </c>
      <c r="D276" s="632"/>
      <c r="E276" s="380"/>
      <c r="F276" s="394"/>
      <c r="G276" s="217"/>
      <c r="H276" s="222"/>
      <c r="I276" s="8"/>
      <c r="J276" s="8"/>
      <c r="K276" s="8"/>
      <c r="L276" s="8"/>
      <c r="M276" s="8"/>
    </row>
    <row r="277" spans="2:13">
      <c r="B277" s="9"/>
      <c r="C277" s="228"/>
      <c r="D277" s="228"/>
      <c r="E277" s="271"/>
      <c r="F277" s="8"/>
      <c r="G277" s="8"/>
      <c r="H277" s="8"/>
      <c r="I277" s="8"/>
      <c r="J277" s="8"/>
      <c r="K277" s="8"/>
      <c r="L277" s="8"/>
      <c r="M277" s="8"/>
    </row>
    <row r="278" spans="2:13" ht="15.75" thickBot="1">
      <c r="B278" s="9"/>
      <c r="C278" s="40"/>
      <c r="D278" s="8"/>
      <c r="E278" s="8"/>
      <c r="F278" s="8"/>
      <c r="G278" s="8"/>
      <c r="H278" s="8"/>
      <c r="I278" s="8"/>
      <c r="J278" s="8"/>
      <c r="K278" s="8"/>
      <c r="L278" s="8"/>
      <c r="M278" s="8"/>
    </row>
    <row r="279" spans="2:13" ht="31.5" customHeight="1">
      <c r="B279" s="264" t="s">
        <v>422</v>
      </c>
      <c r="C279" s="586" t="s">
        <v>423</v>
      </c>
      <c r="D279" s="586"/>
      <c r="E279" s="586"/>
      <c r="F279" s="512">
        <v>3.76</v>
      </c>
      <c r="G279" s="308"/>
      <c r="H279" s="220"/>
      <c r="I279" s="8"/>
      <c r="J279" s="8"/>
      <c r="K279" s="8"/>
      <c r="L279" s="8"/>
      <c r="M279" s="8"/>
    </row>
    <row r="280" spans="2:13" ht="29.25" customHeight="1">
      <c r="B280" s="259"/>
      <c r="C280" s="566" t="s">
        <v>424</v>
      </c>
      <c r="D280" s="570"/>
      <c r="E280" s="570"/>
      <c r="F280" s="513">
        <v>0.997</v>
      </c>
      <c r="G280" s="152"/>
      <c r="H280" s="260"/>
      <c r="I280" s="8"/>
      <c r="J280" s="8"/>
      <c r="K280" s="8"/>
      <c r="L280" s="8"/>
      <c r="M280" s="8"/>
    </row>
    <row r="281" spans="2:13" ht="27" customHeight="1">
      <c r="B281" s="259"/>
      <c r="C281" s="669" t="s">
        <v>425</v>
      </c>
      <c r="D281" s="669"/>
      <c r="E281" s="18" t="s">
        <v>194</v>
      </c>
      <c r="F281" s="272"/>
      <c r="G281" s="140"/>
      <c r="H281" s="260"/>
      <c r="I281" s="8"/>
      <c r="J281" s="8"/>
      <c r="K281" s="8"/>
      <c r="L281" s="8"/>
      <c r="M281" s="8"/>
    </row>
    <row r="282" spans="2:13" ht="15.75" customHeight="1" thickBot="1">
      <c r="B282" s="224"/>
      <c r="C282" s="282" t="s">
        <v>426</v>
      </c>
      <c r="D282" s="282"/>
      <c r="E282" s="282"/>
      <c r="F282" s="395"/>
      <c r="G282" s="309"/>
      <c r="H282" s="310"/>
      <c r="I282" s="8"/>
      <c r="J282" s="8"/>
      <c r="K282" s="8"/>
      <c r="L282" s="8"/>
      <c r="M282" s="8"/>
    </row>
    <row r="283" spans="2:13" ht="15.75" customHeight="1" thickBot="1">
      <c r="B283" s="214"/>
      <c r="C283" s="40"/>
      <c r="D283" s="40"/>
      <c r="E283" s="40"/>
      <c r="F283" s="40"/>
      <c r="G283" s="48"/>
      <c r="H283" s="105"/>
      <c r="I283" s="8"/>
      <c r="J283" s="8"/>
      <c r="K283" s="8"/>
      <c r="L283" s="8"/>
      <c r="M283" s="8"/>
    </row>
    <row r="284" spans="2:13">
      <c r="B284" s="258"/>
      <c r="C284" s="218" t="s">
        <v>427</v>
      </c>
      <c r="D284" s="219"/>
      <c r="E284" s="219"/>
      <c r="F284" s="219"/>
      <c r="G284" s="219"/>
      <c r="H284" s="220"/>
      <c r="I284" s="8"/>
      <c r="J284" s="8"/>
      <c r="K284" s="8"/>
      <c r="L284" s="8"/>
      <c r="M284" s="8"/>
    </row>
    <row r="285" spans="2:13">
      <c r="B285" s="259" t="s">
        <v>428</v>
      </c>
      <c r="C285" s="10" t="s">
        <v>429</v>
      </c>
      <c r="D285" s="8"/>
      <c r="E285" s="8"/>
      <c r="F285" s="8"/>
      <c r="G285" s="8"/>
      <c r="H285" s="260"/>
      <c r="I285" s="8"/>
      <c r="J285" s="8"/>
      <c r="K285" s="8"/>
      <c r="L285" s="8"/>
      <c r="M285" s="8"/>
    </row>
    <row r="286" spans="2:13">
      <c r="B286" s="259"/>
      <c r="C286" s="445"/>
      <c r="D286" s="14" t="s">
        <v>19</v>
      </c>
      <c r="E286" s="14" t="s">
        <v>20</v>
      </c>
      <c r="F286" s="8"/>
      <c r="G286" s="8"/>
      <c r="H286" s="289"/>
      <c r="I286" s="8"/>
      <c r="J286" s="8"/>
      <c r="K286" s="8"/>
      <c r="L286" s="8"/>
      <c r="M286" s="8"/>
    </row>
    <row r="287" spans="2:13" ht="30">
      <c r="B287" s="259"/>
      <c r="C287" s="211" t="s">
        <v>430</v>
      </c>
      <c r="D287" s="14" t="s">
        <v>93</v>
      </c>
      <c r="E287" s="14" t="s">
        <v>21</v>
      </c>
      <c r="F287" s="8"/>
      <c r="G287" s="11"/>
      <c r="H287" s="260"/>
      <c r="I287" s="147"/>
      <c r="J287" s="8"/>
      <c r="K287" s="8"/>
      <c r="L287" s="8"/>
      <c r="M287" s="8"/>
    </row>
    <row r="288" spans="2:13">
      <c r="B288" s="259"/>
      <c r="C288" s="8" t="s">
        <v>431</v>
      </c>
      <c r="D288" s="273" t="s">
        <v>93</v>
      </c>
      <c r="E288" s="8"/>
      <c r="F288" s="8"/>
      <c r="G288" s="156"/>
      <c r="H288" s="260"/>
      <c r="I288" s="8"/>
      <c r="J288" s="8"/>
      <c r="K288" s="8"/>
      <c r="L288" s="8"/>
      <c r="M288" s="8"/>
    </row>
    <row r="289" spans="2:9">
      <c r="B289" s="259"/>
      <c r="C289" s="445"/>
      <c r="D289" s="14" t="s">
        <v>19</v>
      </c>
      <c r="E289" s="14" t="s">
        <v>20</v>
      </c>
      <c r="F289" s="8"/>
      <c r="G289" s="8"/>
      <c r="H289" s="289"/>
      <c r="I289" s="8"/>
    </row>
    <row r="290" spans="2:9" ht="45">
      <c r="B290" s="259"/>
      <c r="C290" s="211" t="s">
        <v>432</v>
      </c>
      <c r="D290" s="14" t="s">
        <v>93</v>
      </c>
      <c r="E290" s="14"/>
      <c r="F290" s="8"/>
      <c r="G290" s="11"/>
      <c r="H290" s="260"/>
      <c r="I290" s="147"/>
    </row>
    <row r="291" spans="2:9" ht="28.5" customHeight="1">
      <c r="B291" s="432"/>
      <c r="C291" s="60" t="s">
        <v>433</v>
      </c>
      <c r="D291" s="60"/>
      <c r="E291" s="162" t="s">
        <v>93</v>
      </c>
      <c r="F291" s="60"/>
      <c r="G291" s="157"/>
      <c r="H291" s="311"/>
      <c r="I291" s="8"/>
    </row>
    <row r="292" spans="2:9">
      <c r="B292" s="259"/>
      <c r="C292" s="211"/>
      <c r="D292" s="14"/>
      <c r="E292" s="14"/>
      <c r="F292" s="8"/>
      <c r="G292" s="11"/>
      <c r="H292" s="260"/>
      <c r="I292" s="8"/>
    </row>
    <row r="293" spans="2:9" ht="39.75" customHeight="1">
      <c r="B293" s="259"/>
      <c r="C293" s="570" t="s">
        <v>434</v>
      </c>
      <c r="D293" s="903"/>
      <c r="E293" s="903"/>
      <c r="F293" s="8"/>
      <c r="G293" s="11"/>
      <c r="H293" s="260"/>
      <c r="I293" s="8"/>
    </row>
    <row r="294" spans="2:9" ht="27" customHeight="1">
      <c r="B294" s="259"/>
      <c r="C294" s="211" t="s">
        <v>435</v>
      </c>
      <c r="D294" s="60"/>
      <c r="E294" s="14"/>
      <c r="F294" s="8"/>
      <c r="G294" s="11"/>
      <c r="H294" s="260"/>
      <c r="I294" s="8"/>
    </row>
    <row r="295" spans="2:9">
      <c r="B295" s="259"/>
      <c r="C295" s="211" t="s">
        <v>436</v>
      </c>
      <c r="D295" s="59" t="s">
        <v>21</v>
      </c>
      <c r="E295" s="14"/>
      <c r="F295" s="8"/>
      <c r="G295" s="11"/>
      <c r="H295" s="260"/>
      <c r="I295" s="8"/>
    </row>
    <row r="296" spans="2:9">
      <c r="B296" s="259"/>
      <c r="C296" s="211" t="s">
        <v>437</v>
      </c>
      <c r="D296" s="60"/>
      <c r="E296" s="14"/>
      <c r="F296" s="8"/>
      <c r="G296" s="11"/>
      <c r="H296" s="260"/>
      <c r="I296" s="8"/>
    </row>
    <row r="297" spans="2:9">
      <c r="B297" s="279"/>
      <c r="C297" s="211"/>
      <c r="D297" s="14"/>
      <c r="E297" s="14"/>
      <c r="F297" s="8"/>
      <c r="G297" s="11"/>
      <c r="H297" s="260"/>
      <c r="I297" s="8"/>
    </row>
    <row r="298" spans="2:9">
      <c r="B298" s="259"/>
      <c r="C298" s="445"/>
      <c r="D298" s="14" t="s">
        <v>19</v>
      </c>
      <c r="E298" s="14" t="s">
        <v>20</v>
      </c>
      <c r="F298" s="8"/>
      <c r="G298" s="11"/>
      <c r="H298" s="260"/>
      <c r="I298" s="8"/>
    </row>
    <row r="299" spans="2:9" ht="45.75" thickBot="1">
      <c r="B299" s="262"/>
      <c r="C299" s="433" t="s">
        <v>438</v>
      </c>
      <c r="D299" s="280" t="s">
        <v>93</v>
      </c>
      <c r="E299" s="280"/>
      <c r="F299" s="217"/>
      <c r="G299" s="281"/>
      <c r="H299" s="222"/>
      <c r="I299" s="8"/>
    </row>
    <row r="300" spans="2:9" ht="15.75" thickBot="1">
      <c r="B300" s="9"/>
      <c r="C300" s="8"/>
      <c r="D300" s="8"/>
      <c r="E300" s="8"/>
      <c r="F300" s="8"/>
      <c r="G300" s="8"/>
      <c r="H300" s="8"/>
      <c r="I300" s="8"/>
    </row>
    <row r="301" spans="2:9">
      <c r="B301" s="264" t="s">
        <v>439</v>
      </c>
      <c r="C301" s="218" t="s">
        <v>440</v>
      </c>
      <c r="D301" s="219"/>
      <c r="E301" s="219"/>
      <c r="F301" s="219"/>
      <c r="G301" s="219"/>
      <c r="H301" s="220"/>
      <c r="I301" s="8"/>
    </row>
    <row r="302" spans="2:9">
      <c r="B302" s="259"/>
      <c r="C302" s="445"/>
      <c r="D302" s="14" t="s">
        <v>19</v>
      </c>
      <c r="E302" s="14" t="s">
        <v>20</v>
      </c>
      <c r="F302" s="8"/>
      <c r="G302" s="8"/>
      <c r="H302" s="289"/>
      <c r="I302" s="8"/>
    </row>
    <row r="303" spans="2:9" ht="30">
      <c r="B303" s="259"/>
      <c r="C303" s="211" t="s">
        <v>441</v>
      </c>
      <c r="D303" s="274" t="s">
        <v>21</v>
      </c>
      <c r="E303" s="8"/>
      <c r="F303" s="8"/>
      <c r="G303" s="11"/>
      <c r="H303" s="260"/>
      <c r="I303" s="147"/>
    </row>
    <row r="304" spans="2:9">
      <c r="B304" s="259"/>
      <c r="C304" s="109" t="s">
        <v>442</v>
      </c>
      <c r="D304" s="385">
        <v>44242</v>
      </c>
      <c r="E304" s="8"/>
      <c r="F304" s="8"/>
      <c r="G304" s="8"/>
      <c r="H304" s="260"/>
      <c r="I304" s="8"/>
    </row>
    <row r="305" spans="2:9">
      <c r="B305" s="259"/>
      <c r="C305" s="109" t="s">
        <v>443</v>
      </c>
      <c r="D305" s="385">
        <v>44242</v>
      </c>
      <c r="E305" s="8"/>
      <c r="F305" s="8"/>
      <c r="G305" s="8"/>
      <c r="H305" s="260"/>
      <c r="I305" s="8"/>
    </row>
    <row r="306" spans="2:9" ht="45.75" thickBot="1">
      <c r="B306" s="262"/>
      <c r="C306" s="312" t="s">
        <v>444</v>
      </c>
      <c r="D306" s="383">
        <v>44242</v>
      </c>
      <c r="E306" s="217"/>
      <c r="F306" s="217"/>
      <c r="G306" s="217"/>
      <c r="H306" s="222"/>
      <c r="I306" s="8"/>
    </row>
    <row r="307" spans="2:9" ht="15.75" thickBot="1">
      <c r="B307" s="9"/>
      <c r="C307" s="109" t="s">
        <v>93</v>
      </c>
      <c r="D307" s="8"/>
      <c r="E307" s="8"/>
      <c r="F307" s="8"/>
      <c r="G307" s="8"/>
      <c r="H307" s="8"/>
      <c r="I307" s="8"/>
    </row>
    <row r="308" spans="2:9">
      <c r="B308" s="264"/>
      <c r="C308" s="912"/>
      <c r="D308" s="907"/>
      <c r="E308" s="907"/>
      <c r="F308" s="314" t="s">
        <v>19</v>
      </c>
      <c r="G308" s="314" t="s">
        <v>20</v>
      </c>
      <c r="H308" s="315"/>
      <c r="I308" s="8"/>
    </row>
    <row r="309" spans="2:9" ht="33" customHeight="1">
      <c r="B309" s="259" t="s">
        <v>445</v>
      </c>
      <c r="C309" s="596" t="s">
        <v>446</v>
      </c>
      <c r="D309" s="596"/>
      <c r="E309" s="596"/>
      <c r="F309" s="14" t="s">
        <v>21</v>
      </c>
      <c r="G309" s="14"/>
      <c r="H309" s="260"/>
      <c r="I309" s="147"/>
    </row>
    <row r="310" spans="2:9" ht="15" customHeight="1" thickBot="1">
      <c r="B310" s="224"/>
      <c r="C310" s="611" t="s">
        <v>447</v>
      </c>
      <c r="D310" s="611"/>
      <c r="E310" s="611"/>
      <c r="F310" s="316" t="s">
        <v>93</v>
      </c>
      <c r="G310" s="217"/>
      <c r="H310" s="317"/>
      <c r="I310" s="147"/>
    </row>
    <row r="311" spans="2:9" ht="28.5" customHeight="1" thickBot="1">
      <c r="B311" s="9"/>
      <c r="C311" s="8"/>
      <c r="D311" s="8"/>
      <c r="E311" s="8"/>
      <c r="F311" s="8"/>
      <c r="G311" s="8"/>
      <c r="H311" s="8"/>
      <c r="I311" s="8"/>
    </row>
    <row r="312" spans="2:9">
      <c r="B312" s="264" t="s">
        <v>448</v>
      </c>
      <c r="C312" s="318" t="s">
        <v>449</v>
      </c>
      <c r="D312" s="219"/>
      <c r="E312" s="219"/>
      <c r="F312" s="219"/>
      <c r="G312" s="219"/>
      <c r="H312" s="220"/>
      <c r="I312" s="8"/>
    </row>
    <row r="313" spans="2:9" ht="30">
      <c r="B313" s="259"/>
      <c r="C313" s="211" t="s">
        <v>450</v>
      </c>
      <c r="D313" s="8"/>
      <c r="E313" s="8"/>
      <c r="F313" s="8"/>
      <c r="G313" s="8"/>
      <c r="H313" s="260"/>
      <c r="I313" s="8"/>
    </row>
    <row r="314" spans="2:9">
      <c r="B314" s="259"/>
      <c r="C314" s="109" t="s">
        <v>451</v>
      </c>
      <c r="D314" s="313">
        <v>44287</v>
      </c>
      <c r="E314" s="8"/>
      <c r="F314" s="8"/>
      <c r="G314" s="8"/>
      <c r="H314" s="260"/>
      <c r="I314" s="8"/>
    </row>
    <row r="315" spans="2:9" ht="15.75" thickBot="1">
      <c r="B315" s="262"/>
      <c r="C315" s="319" t="s">
        <v>452</v>
      </c>
      <c r="D315" s="217"/>
      <c r="E315" s="217"/>
      <c r="F315" s="217"/>
      <c r="G315" s="217"/>
      <c r="H315" s="222"/>
      <c r="I315" s="8"/>
    </row>
    <row r="316" spans="2:9">
      <c r="B316" s="155"/>
      <c r="C316" s="8"/>
      <c r="D316" s="8"/>
      <c r="E316" s="8"/>
      <c r="F316" s="8"/>
      <c r="G316" s="8"/>
      <c r="H316" s="8"/>
      <c r="I316" s="8"/>
    </row>
    <row r="317" spans="2:9" ht="15.75" thickBot="1">
      <c r="B317" s="9"/>
      <c r="C317" s="8"/>
      <c r="D317" s="8"/>
      <c r="E317" s="8"/>
      <c r="F317" s="8"/>
      <c r="G317" s="8"/>
      <c r="H317" s="8"/>
      <c r="I317" s="8"/>
    </row>
    <row r="318" spans="2:9">
      <c r="B318" s="264" t="s">
        <v>453</v>
      </c>
      <c r="C318" s="218" t="s">
        <v>454</v>
      </c>
      <c r="D318" s="219"/>
      <c r="E318" s="219"/>
      <c r="F318" s="219"/>
      <c r="G318" s="219"/>
      <c r="H318" s="220"/>
      <c r="I318" s="8"/>
    </row>
    <row r="319" spans="2:9">
      <c r="B319" s="259"/>
      <c r="C319" s="423" t="s">
        <v>455</v>
      </c>
      <c r="D319" s="276">
        <v>44317</v>
      </c>
      <c r="E319" s="8"/>
      <c r="F319" s="8"/>
      <c r="G319" s="8"/>
      <c r="H319" s="260"/>
      <c r="I319" s="8"/>
    </row>
    <row r="320" spans="2:9">
      <c r="B320" s="259"/>
      <c r="C320" s="423" t="s">
        <v>456</v>
      </c>
      <c r="D320" s="47"/>
      <c r="E320" s="8"/>
      <c r="F320" s="8"/>
      <c r="G320" s="8"/>
      <c r="H320" s="260"/>
      <c r="I320" s="8"/>
    </row>
    <row r="321" spans="2:9" ht="45">
      <c r="B321" s="259"/>
      <c r="C321" s="423" t="s">
        <v>457</v>
      </c>
      <c r="D321" s="277"/>
      <c r="E321" s="8"/>
      <c r="F321" s="8"/>
      <c r="G321" s="8"/>
      <c r="H321" s="260"/>
      <c r="I321" s="8"/>
    </row>
    <row r="322" spans="2:9">
      <c r="B322" s="259"/>
      <c r="C322" s="109" t="s">
        <v>452</v>
      </c>
      <c r="D322" s="8"/>
      <c r="E322" s="8"/>
      <c r="F322" s="8"/>
      <c r="G322" s="8"/>
      <c r="H322" s="260"/>
      <c r="I322" s="8"/>
    </row>
    <row r="323" spans="2:9">
      <c r="B323" s="259"/>
      <c r="C323" s="109"/>
      <c r="D323" s="8"/>
      <c r="E323" s="8"/>
      <c r="F323" s="8"/>
      <c r="G323" s="8"/>
      <c r="H323" s="260"/>
      <c r="I323" s="8"/>
    </row>
    <row r="324" spans="2:9">
      <c r="B324" s="259"/>
      <c r="C324" s="905" t="s">
        <v>458</v>
      </c>
      <c r="D324" s="903"/>
      <c r="E324" s="275" t="s">
        <v>459</v>
      </c>
      <c r="F324" s="8"/>
      <c r="G324" s="8"/>
      <c r="H324" s="260"/>
      <c r="I324" s="8"/>
    </row>
    <row r="325" spans="2:9">
      <c r="B325" s="259"/>
      <c r="C325" s="905" t="s">
        <v>460</v>
      </c>
      <c r="D325" s="903"/>
      <c r="E325" s="275" t="s">
        <v>459</v>
      </c>
      <c r="F325" s="8"/>
      <c r="G325" s="8"/>
      <c r="H325" s="260"/>
      <c r="I325" s="8"/>
    </row>
    <row r="326" spans="2:9">
      <c r="B326" s="259"/>
      <c r="C326" s="905" t="s">
        <v>461</v>
      </c>
      <c r="D326" s="903"/>
      <c r="E326" s="8"/>
      <c r="F326" s="8"/>
      <c r="G326" s="8"/>
      <c r="H326" s="260"/>
      <c r="I326" s="8"/>
    </row>
    <row r="327" spans="2:9">
      <c r="B327" s="259"/>
      <c r="C327" s="109" t="s">
        <v>462</v>
      </c>
      <c r="D327" s="275"/>
      <c r="E327" s="8"/>
      <c r="F327" s="8"/>
      <c r="G327" s="8"/>
      <c r="H327" s="260"/>
      <c r="I327" s="8"/>
    </row>
    <row r="328" spans="2:9">
      <c r="B328" s="259"/>
      <c r="C328" s="109" t="s">
        <v>463</v>
      </c>
      <c r="D328" s="275"/>
      <c r="E328" s="8"/>
      <c r="F328" s="8"/>
      <c r="G328" s="8"/>
      <c r="H328" s="260"/>
      <c r="I328" s="8"/>
    </row>
    <row r="329" spans="2:9">
      <c r="B329" s="259"/>
      <c r="C329" s="8" t="s">
        <v>464</v>
      </c>
      <c r="D329" s="275"/>
      <c r="E329" s="8" t="s">
        <v>21</v>
      </c>
      <c r="F329" s="8"/>
      <c r="G329" s="8"/>
      <c r="H329" s="260"/>
      <c r="I329" s="8"/>
    </row>
    <row r="330" spans="2:9" ht="36.75" customHeight="1" thickBot="1">
      <c r="B330" s="224"/>
      <c r="C330" s="614" t="s">
        <v>465</v>
      </c>
      <c r="D330" s="614"/>
      <c r="E330" s="614"/>
      <c r="F330" s="305" t="s">
        <v>21</v>
      </c>
      <c r="G330" s="609"/>
      <c r="H330" s="610"/>
      <c r="I330" s="8"/>
    </row>
    <row r="331" spans="2:9" ht="15.75" thickBot="1">
      <c r="B331" s="9"/>
      <c r="C331" s="8"/>
      <c r="D331" s="8"/>
      <c r="E331" s="8"/>
      <c r="F331" s="8"/>
      <c r="G331" s="8"/>
      <c r="H331" s="8"/>
      <c r="I331" s="8"/>
    </row>
    <row r="332" spans="2:9">
      <c r="B332" s="264" t="s">
        <v>466</v>
      </c>
      <c r="C332" s="218" t="s">
        <v>467</v>
      </c>
      <c r="D332" s="219"/>
      <c r="E332" s="219"/>
      <c r="F332" s="219"/>
      <c r="G332" s="219"/>
      <c r="H332" s="220"/>
      <c r="I332" s="8"/>
    </row>
    <row r="333" spans="2:9">
      <c r="B333" s="259"/>
      <c r="C333" s="910"/>
      <c r="D333" s="903"/>
      <c r="E333" s="903"/>
      <c r="F333" s="14" t="s">
        <v>19</v>
      </c>
      <c r="G333" s="14" t="s">
        <v>20</v>
      </c>
      <c r="H333" s="260"/>
      <c r="I333" s="8"/>
    </row>
    <row r="334" spans="2:9" ht="29.25" customHeight="1">
      <c r="B334" s="259"/>
      <c r="C334" s="570" t="s">
        <v>468</v>
      </c>
      <c r="D334" s="570"/>
      <c r="E334" s="570"/>
      <c r="F334" s="14" t="s">
        <v>21</v>
      </c>
      <c r="G334" s="14"/>
      <c r="H334" s="260"/>
      <c r="I334" s="8"/>
    </row>
    <row r="335" spans="2:9" ht="15.75" thickBot="1">
      <c r="B335" s="262"/>
      <c r="C335" s="633" t="s">
        <v>469</v>
      </c>
      <c r="D335" s="633"/>
      <c r="E335" s="446" t="s">
        <v>470</v>
      </c>
      <c r="F335" s="217"/>
      <c r="G335" s="281"/>
      <c r="H335" s="222"/>
      <c r="I335" s="8"/>
    </row>
    <row r="336" spans="2:9" ht="15.75" thickBot="1">
      <c r="B336" s="9"/>
      <c r="C336" s="8"/>
      <c r="D336" s="8"/>
      <c r="E336" s="8"/>
      <c r="F336" s="8"/>
      <c r="G336" s="8"/>
      <c r="H336" s="8"/>
      <c r="I336" s="8"/>
    </row>
    <row r="337" spans="2:8">
      <c r="B337" s="264" t="s">
        <v>471</v>
      </c>
      <c r="C337" s="218" t="s">
        <v>472</v>
      </c>
      <c r="D337" s="219"/>
      <c r="E337" s="219"/>
      <c r="F337" s="219"/>
      <c r="G337" s="219"/>
      <c r="H337" s="220"/>
    </row>
    <row r="338" spans="2:8">
      <c r="B338" s="259"/>
      <c r="C338" s="910"/>
      <c r="D338" s="903"/>
      <c r="E338" s="903"/>
      <c r="F338" s="14" t="s">
        <v>19</v>
      </c>
      <c r="G338" s="14" t="s">
        <v>20</v>
      </c>
      <c r="H338" s="260"/>
    </row>
    <row r="339" spans="2:8" ht="45.75" customHeight="1" thickBot="1">
      <c r="B339" s="262"/>
      <c r="C339" s="588" t="s">
        <v>473</v>
      </c>
      <c r="D339" s="588"/>
      <c r="E339" s="588"/>
      <c r="F339" s="280"/>
      <c r="G339" s="280" t="s">
        <v>21</v>
      </c>
      <c r="H339" s="222"/>
    </row>
    <row r="340" spans="2:8" ht="15.75" thickBot="1">
      <c r="B340" s="9"/>
      <c r="C340" s="8"/>
      <c r="D340" s="8"/>
      <c r="E340" s="8"/>
      <c r="F340" s="8"/>
      <c r="G340" s="8"/>
      <c r="H340" s="8"/>
    </row>
    <row r="341" spans="2:8" ht="26.25" customHeight="1">
      <c r="B341" s="320"/>
      <c r="C341" s="642" t="s">
        <v>474</v>
      </c>
      <c r="D341" s="642"/>
      <c r="E341" s="642"/>
      <c r="F341" s="642"/>
      <c r="G341" s="642"/>
      <c r="H341" s="643"/>
    </row>
    <row r="342" spans="2:8">
      <c r="B342" s="303"/>
      <c r="C342" s="621"/>
      <c r="D342" s="621"/>
      <c r="E342" s="621"/>
      <c r="F342" s="621"/>
      <c r="G342" s="214" t="s">
        <v>19</v>
      </c>
      <c r="H342" s="443" t="s">
        <v>20</v>
      </c>
    </row>
    <row r="343" spans="2:8" ht="38.25" customHeight="1">
      <c r="B343" s="432" t="s">
        <v>475</v>
      </c>
      <c r="C343" s="572" t="s">
        <v>476</v>
      </c>
      <c r="D343" s="572"/>
      <c r="E343" s="572"/>
      <c r="F343" s="572"/>
      <c r="G343" s="214" t="s">
        <v>21</v>
      </c>
      <c r="H343" s="443"/>
    </row>
    <row r="344" spans="2:8" ht="21" customHeight="1">
      <c r="B344" s="432"/>
      <c r="C344" s="572" t="s">
        <v>477</v>
      </c>
      <c r="D344" s="572"/>
      <c r="E344" s="572"/>
      <c r="F344" s="572"/>
      <c r="G344" s="214"/>
      <c r="H344" s="443" t="s">
        <v>21</v>
      </c>
    </row>
    <row r="345" spans="2:8" ht="20.65" customHeight="1" thickBot="1">
      <c r="B345" s="224"/>
      <c r="C345" s="614" t="s">
        <v>478</v>
      </c>
      <c r="D345" s="614"/>
      <c r="E345" s="614"/>
      <c r="F345" s="614"/>
      <c r="G345" s="321" t="s">
        <v>21</v>
      </c>
      <c r="H345" s="322"/>
    </row>
    <row r="346" spans="2:8">
      <c r="B346" s="155"/>
      <c r="C346" s="10"/>
      <c r="D346" s="905"/>
      <c r="E346" s="903"/>
      <c r="F346" s="8"/>
      <c r="G346" s="8"/>
      <c r="H346" s="8"/>
    </row>
    <row r="347" spans="2:8" ht="15.75" thickBot="1">
      <c r="B347" s="9"/>
      <c r="C347" s="8"/>
      <c r="D347" s="8"/>
      <c r="E347" s="8"/>
      <c r="F347" s="8"/>
      <c r="G347" s="8"/>
      <c r="H347" s="8"/>
    </row>
    <row r="348" spans="2:8">
      <c r="B348" s="258"/>
      <c r="C348" s="218" t="s">
        <v>479</v>
      </c>
      <c r="D348" s="219"/>
      <c r="E348" s="219"/>
      <c r="F348" s="219"/>
      <c r="G348" s="219"/>
      <c r="H348" s="220"/>
    </row>
    <row r="349" spans="2:8">
      <c r="B349" s="259" t="s">
        <v>480</v>
      </c>
      <c r="C349" s="10" t="s">
        <v>481</v>
      </c>
      <c r="D349" s="8"/>
      <c r="E349" s="8"/>
      <c r="F349" s="8"/>
      <c r="G349" s="8"/>
      <c r="H349" s="260"/>
    </row>
    <row r="350" spans="2:8">
      <c r="B350" s="259"/>
      <c r="C350" s="910"/>
      <c r="D350" s="903"/>
      <c r="E350" s="903"/>
      <c r="F350" s="14" t="s">
        <v>19</v>
      </c>
      <c r="G350" s="14" t="s">
        <v>20</v>
      </c>
      <c r="H350" s="260"/>
    </row>
    <row r="351" spans="2:8" ht="79.5" customHeight="1">
      <c r="B351" s="259"/>
      <c r="C351" s="570" t="s">
        <v>482</v>
      </c>
      <c r="D351" s="570"/>
      <c r="E351" s="570"/>
      <c r="F351" s="14" t="s">
        <v>21</v>
      </c>
      <c r="G351" s="14"/>
      <c r="H351" s="260"/>
    </row>
    <row r="352" spans="2:8">
      <c r="B352" s="259"/>
      <c r="C352" s="570" t="s">
        <v>483</v>
      </c>
      <c r="D352" s="570"/>
      <c r="E352" s="570"/>
      <c r="F352" s="14"/>
      <c r="G352" s="14"/>
      <c r="H352" s="260"/>
    </row>
    <row r="353" spans="2:9">
      <c r="B353" s="259"/>
      <c r="C353" s="570" t="s">
        <v>484</v>
      </c>
      <c r="D353" s="570"/>
      <c r="E353" s="570"/>
      <c r="F353" s="275">
        <v>41944</v>
      </c>
      <c r="G353" s="14"/>
      <c r="H353" s="260"/>
      <c r="I353" s="8"/>
    </row>
    <row r="354" spans="2:9">
      <c r="B354" s="259"/>
      <c r="C354" s="570" t="s">
        <v>485</v>
      </c>
      <c r="D354" s="570"/>
      <c r="E354" s="570"/>
      <c r="F354" s="275">
        <v>41958</v>
      </c>
      <c r="G354" s="14"/>
      <c r="H354" s="260"/>
      <c r="I354" s="8"/>
    </row>
    <row r="355" spans="2:9">
      <c r="B355" s="259"/>
      <c r="C355" s="570" t="s">
        <v>486</v>
      </c>
      <c r="D355" s="570"/>
      <c r="E355" s="570"/>
      <c r="F355" s="275">
        <v>41654</v>
      </c>
      <c r="G355" s="14"/>
      <c r="H355" s="260"/>
      <c r="I355" s="8"/>
    </row>
    <row r="356" spans="2:9">
      <c r="B356" s="259"/>
      <c r="C356" s="570" t="s">
        <v>487</v>
      </c>
      <c r="D356" s="570"/>
      <c r="E356" s="570"/>
      <c r="F356" s="275">
        <v>41671</v>
      </c>
      <c r="G356" s="14"/>
      <c r="H356" s="260"/>
      <c r="I356" s="8"/>
    </row>
    <row r="357" spans="2:9">
      <c r="B357" s="259"/>
      <c r="C357" s="596" t="s">
        <v>488</v>
      </c>
      <c r="D357" s="596"/>
      <c r="E357" s="596"/>
      <c r="F357" s="14"/>
      <c r="G357" s="14"/>
      <c r="H357" s="260"/>
      <c r="I357" s="8"/>
    </row>
    <row r="358" spans="2:9" ht="20.25" customHeight="1">
      <c r="B358" s="259"/>
      <c r="C358" s="570" t="s">
        <v>489</v>
      </c>
      <c r="D358" s="570"/>
      <c r="E358" s="570"/>
      <c r="F358" s="384">
        <v>143</v>
      </c>
      <c r="G358" s="14"/>
      <c r="H358" s="260"/>
      <c r="I358" s="8"/>
    </row>
    <row r="359" spans="2:9">
      <c r="B359" s="259"/>
      <c r="C359" s="570" t="s">
        <v>490</v>
      </c>
      <c r="D359" s="570"/>
      <c r="E359" s="570"/>
      <c r="F359" s="544">
        <v>86</v>
      </c>
      <c r="G359" s="545"/>
      <c r="H359" s="260"/>
      <c r="I359" s="8"/>
    </row>
    <row r="360" spans="2:9">
      <c r="B360" s="259"/>
      <c r="C360" s="570" t="s">
        <v>491</v>
      </c>
      <c r="D360" s="570"/>
      <c r="E360" s="570"/>
      <c r="F360" s="544">
        <v>14</v>
      </c>
      <c r="G360" s="545"/>
      <c r="H360" s="260"/>
      <c r="I360" s="8"/>
    </row>
    <row r="361" spans="2:9" ht="15" customHeight="1">
      <c r="B361" s="259"/>
      <c r="C361" s="570" t="s">
        <v>492</v>
      </c>
      <c r="D361" s="570"/>
      <c r="E361" s="60" t="s">
        <v>493</v>
      </c>
      <c r="F361" s="546">
        <v>80</v>
      </c>
      <c r="G361" s="547"/>
      <c r="H361" s="260"/>
      <c r="I361" s="8"/>
    </row>
    <row r="362" spans="2:9">
      <c r="B362" s="279"/>
      <c r="C362" s="570" t="s">
        <v>492</v>
      </c>
      <c r="D362" s="570"/>
      <c r="E362" s="8" t="s">
        <v>494</v>
      </c>
      <c r="F362" s="546">
        <v>9</v>
      </c>
      <c r="G362" s="547"/>
      <c r="H362" s="260"/>
      <c r="I362" s="8"/>
    </row>
    <row r="363" spans="2:9">
      <c r="B363" s="279"/>
      <c r="C363" s="211"/>
      <c r="D363" s="211"/>
      <c r="E363" s="8"/>
      <c r="F363" s="547"/>
      <c r="G363" s="547"/>
      <c r="H363" s="260"/>
      <c r="I363" s="8"/>
    </row>
    <row r="364" spans="2:9">
      <c r="B364" s="279"/>
      <c r="C364" s="10" t="s">
        <v>495</v>
      </c>
      <c r="D364" s="8"/>
      <c r="E364" s="8"/>
      <c r="F364" s="8"/>
      <c r="G364" s="8"/>
      <c r="H364" s="260"/>
      <c r="I364" s="8" t="s">
        <v>93</v>
      </c>
    </row>
    <row r="365" spans="2:9">
      <c r="B365" s="279"/>
      <c r="C365" s="910"/>
      <c r="D365" s="903"/>
      <c r="E365" s="903"/>
      <c r="F365" s="14" t="s">
        <v>19</v>
      </c>
      <c r="G365" s="14" t="s">
        <v>20</v>
      </c>
      <c r="H365" s="260"/>
      <c r="I365" s="8"/>
    </row>
    <row r="366" spans="2:9" ht="48" customHeight="1">
      <c r="B366" s="259" t="s">
        <v>496</v>
      </c>
      <c r="C366" s="570" t="s">
        <v>497</v>
      </c>
      <c r="D366" s="570"/>
      <c r="E366" s="570"/>
      <c r="F366" s="14" t="s">
        <v>21</v>
      </c>
      <c r="G366" s="14"/>
      <c r="H366" s="260"/>
      <c r="I366" s="8"/>
    </row>
    <row r="367" spans="2:9">
      <c r="B367" s="259"/>
      <c r="C367" s="570" t="s">
        <v>483</v>
      </c>
      <c r="D367" s="570"/>
      <c r="E367" s="570"/>
      <c r="F367" s="14"/>
      <c r="G367" s="8"/>
      <c r="H367" s="260"/>
      <c r="I367" s="8"/>
    </row>
    <row r="368" spans="2:9" ht="21.75" customHeight="1">
      <c r="B368" s="259"/>
      <c r="C368" s="570" t="s">
        <v>498</v>
      </c>
      <c r="D368" s="570"/>
      <c r="E368" s="570"/>
      <c r="F368" s="275">
        <v>44525</v>
      </c>
      <c r="G368" s="8"/>
      <c r="H368" s="260"/>
      <c r="I368" s="8"/>
    </row>
    <row r="369" spans="2:11">
      <c r="B369" s="259"/>
      <c r="C369" s="570" t="s">
        <v>499</v>
      </c>
      <c r="D369" s="570"/>
      <c r="E369" s="570"/>
      <c r="F369" s="385">
        <v>44196</v>
      </c>
      <c r="G369" s="8"/>
      <c r="H369" s="260"/>
      <c r="I369" s="8"/>
      <c r="J369" s="8"/>
      <c r="K369" s="8"/>
    </row>
    <row r="370" spans="2:11">
      <c r="B370" s="259"/>
      <c r="C370" s="8"/>
      <c r="D370" s="8"/>
      <c r="E370" s="8"/>
      <c r="F370" s="8"/>
      <c r="G370" s="8"/>
      <c r="H370" s="260"/>
      <c r="I370" s="8"/>
      <c r="J370" s="8"/>
      <c r="K370" s="8"/>
    </row>
    <row r="371" spans="2:11">
      <c r="B371" s="259"/>
      <c r="C371" s="593" t="s">
        <v>500</v>
      </c>
      <c r="D371" s="593"/>
      <c r="E371" s="593"/>
      <c r="F371" s="14" t="s">
        <v>19</v>
      </c>
      <c r="G371" s="14" t="s">
        <v>20</v>
      </c>
      <c r="H371" s="260"/>
      <c r="I371" s="8"/>
      <c r="J371" s="8"/>
      <c r="K371" s="8"/>
    </row>
    <row r="372" spans="2:11">
      <c r="B372" s="279"/>
      <c r="C372" s="593"/>
      <c r="D372" s="593"/>
      <c r="E372" s="593"/>
      <c r="F372" s="14"/>
      <c r="G372" s="14" t="s">
        <v>21</v>
      </c>
      <c r="H372" s="260"/>
      <c r="I372" s="8"/>
      <c r="J372" s="8"/>
      <c r="K372" s="8"/>
    </row>
    <row r="373" spans="2:11">
      <c r="B373" s="259"/>
      <c r="C373" s="8"/>
      <c r="D373" s="8"/>
      <c r="E373" s="8"/>
      <c r="F373" s="8"/>
      <c r="G373" s="8"/>
      <c r="H373" s="260"/>
      <c r="I373" s="8"/>
      <c r="J373" s="8"/>
      <c r="K373" s="8"/>
    </row>
    <row r="374" spans="2:11">
      <c r="B374" s="259"/>
      <c r="C374" s="572" t="s">
        <v>501</v>
      </c>
      <c r="D374" s="572"/>
      <c r="E374" s="572"/>
      <c r="F374" s="572"/>
      <c r="G374" s="162"/>
      <c r="H374" s="260"/>
      <c r="I374" s="8"/>
      <c r="J374" s="8"/>
      <c r="K374" s="8"/>
    </row>
    <row r="375" spans="2:11">
      <c r="B375" s="259"/>
      <c r="C375" s="572" t="s">
        <v>502</v>
      </c>
      <c r="D375" s="572"/>
      <c r="E375" s="572"/>
      <c r="F375" s="572"/>
      <c r="G375" s="162"/>
      <c r="H375" s="260"/>
      <c r="I375" s="8"/>
      <c r="J375" s="8"/>
      <c r="K375" s="8"/>
    </row>
    <row r="376" spans="2:11">
      <c r="B376" s="224"/>
      <c r="C376" s="614" t="s">
        <v>503</v>
      </c>
      <c r="D376" s="614"/>
      <c r="E376" s="614"/>
      <c r="F376" s="614"/>
      <c r="G376" s="323"/>
      <c r="H376" s="324"/>
      <c r="I376" s="8"/>
      <c r="J376" s="8"/>
      <c r="K376" s="8"/>
    </row>
    <row r="377" spans="2:11" ht="30" customHeight="1" thickBot="1">
      <c r="B377" s="214"/>
      <c r="C377" s="426"/>
      <c r="D377" s="426"/>
      <c r="E377" s="426"/>
      <c r="F377" s="426"/>
      <c r="G377" s="162"/>
      <c r="H377" s="162"/>
      <c r="I377" s="8"/>
      <c r="J377" s="8"/>
      <c r="K377" s="8"/>
    </row>
    <row r="378" spans="2:11">
      <c r="B378" s="216" t="s">
        <v>504</v>
      </c>
      <c r="C378" s="340" t="s">
        <v>505</v>
      </c>
      <c r="D378" s="325"/>
      <c r="E378" s="326"/>
      <c r="F378" s="326"/>
      <c r="G378" s="326"/>
      <c r="H378" s="327"/>
      <c r="I378" s="8"/>
      <c r="J378" s="8"/>
      <c r="K378" s="8"/>
    </row>
    <row r="379" spans="2:11">
      <c r="B379" s="279"/>
      <c r="C379" s="595" t="s">
        <v>310</v>
      </c>
      <c r="D379" s="595"/>
      <c r="E379" s="595"/>
      <c r="F379" s="18" t="s">
        <v>506</v>
      </c>
      <c r="G379" s="256" t="s">
        <v>507</v>
      </c>
      <c r="H379" s="260"/>
      <c r="I379" s="8"/>
      <c r="J379" s="8"/>
      <c r="K379" s="8"/>
    </row>
    <row r="380" spans="2:11">
      <c r="B380" s="328"/>
      <c r="C380" s="572" t="s">
        <v>214</v>
      </c>
      <c r="D380" s="572"/>
      <c r="E380" s="572"/>
      <c r="F380" s="572"/>
      <c r="G380" s="50"/>
      <c r="H380" s="329"/>
      <c r="I380" s="8"/>
      <c r="J380" s="8"/>
      <c r="K380" s="8"/>
    </row>
    <row r="381" spans="2:11">
      <c r="B381" s="328"/>
      <c r="C381" s="572" t="s">
        <v>508</v>
      </c>
      <c r="D381" s="572"/>
      <c r="E381" s="572"/>
      <c r="F381" s="572"/>
      <c r="G381" s="50"/>
      <c r="H381" s="329"/>
      <c r="I381" s="8"/>
      <c r="J381" s="8"/>
      <c r="K381" s="8"/>
    </row>
    <row r="382" spans="2:11">
      <c r="B382" s="261"/>
      <c r="C382" s="572" t="s">
        <v>509</v>
      </c>
      <c r="D382" s="572"/>
      <c r="E382" s="572"/>
      <c r="F382" s="572"/>
      <c r="G382" s="50"/>
      <c r="H382" s="329"/>
      <c r="I382" s="8"/>
      <c r="J382" s="8"/>
      <c r="K382" s="8"/>
    </row>
    <row r="383" spans="2:11">
      <c r="B383" s="432"/>
      <c r="C383" s="572" t="s">
        <v>510</v>
      </c>
      <c r="D383" s="572"/>
      <c r="E383" s="572"/>
      <c r="F383" s="572"/>
      <c r="G383" s="50"/>
      <c r="H383" s="329"/>
      <c r="I383" s="8"/>
      <c r="J383" s="8"/>
      <c r="K383" s="8"/>
    </row>
    <row r="384" spans="2:11">
      <c r="B384" s="432"/>
      <c r="C384" s="572" t="s">
        <v>511</v>
      </c>
      <c r="D384" s="572"/>
      <c r="E384" s="572"/>
      <c r="F384" s="572"/>
      <c r="G384" s="50"/>
      <c r="H384" s="329"/>
      <c r="I384" s="8"/>
      <c r="J384" s="8"/>
      <c r="K384" s="8"/>
    </row>
    <row r="385" spans="2:11">
      <c r="B385" s="432"/>
      <c r="C385" s="572" t="s">
        <v>215</v>
      </c>
      <c r="D385" s="572"/>
      <c r="E385" s="572"/>
      <c r="F385" s="572"/>
      <c r="G385" s="50"/>
      <c r="H385" s="329"/>
      <c r="I385" s="8"/>
      <c r="J385" s="8"/>
      <c r="K385" s="8"/>
    </row>
    <row r="386" spans="2:11">
      <c r="B386" s="432"/>
      <c r="C386" s="572" t="s">
        <v>512</v>
      </c>
      <c r="D386" s="572"/>
      <c r="E386" s="572"/>
      <c r="F386" s="572"/>
      <c r="G386" s="50"/>
      <c r="H386" s="329"/>
      <c r="I386" s="8"/>
      <c r="J386" s="8"/>
      <c r="K386" s="8"/>
    </row>
    <row r="387" spans="2:11">
      <c r="B387" s="432"/>
      <c r="C387" s="572" t="s">
        <v>513</v>
      </c>
      <c r="D387" s="572"/>
      <c r="E387" s="572"/>
      <c r="F387" s="572"/>
      <c r="G387" s="50"/>
      <c r="H387" s="329"/>
      <c r="I387" s="8"/>
      <c r="J387" s="8"/>
      <c r="K387" s="8" t="s">
        <v>93</v>
      </c>
    </row>
    <row r="388" spans="2:11">
      <c r="B388" s="432"/>
      <c r="C388" s="572" t="s">
        <v>216</v>
      </c>
      <c r="D388" s="572"/>
      <c r="E388" s="572"/>
      <c r="F388" s="572"/>
      <c r="G388" s="50"/>
      <c r="H388" s="329"/>
      <c r="I388" s="8"/>
      <c r="J388" s="8"/>
      <c r="K388" s="8"/>
    </row>
    <row r="389" spans="2:11">
      <c r="B389" s="432"/>
      <c r="C389" s="572" t="s">
        <v>514</v>
      </c>
      <c r="D389" s="572"/>
      <c r="E389" s="572"/>
      <c r="F389" s="572"/>
      <c r="G389" s="50"/>
      <c r="H389" s="329"/>
      <c r="I389" s="8"/>
      <c r="J389" s="8"/>
      <c r="K389" s="8"/>
    </row>
    <row r="390" spans="2:11">
      <c r="B390" s="432"/>
      <c r="C390" s="572" t="s">
        <v>515</v>
      </c>
      <c r="D390" s="572"/>
      <c r="E390" s="572"/>
      <c r="F390" s="572"/>
      <c r="G390" s="50"/>
      <c r="H390" s="329"/>
      <c r="I390" s="8"/>
      <c r="J390" s="8"/>
      <c r="K390" s="8"/>
    </row>
    <row r="391" spans="2:11">
      <c r="B391" s="432"/>
      <c r="C391" s="572" t="s">
        <v>516</v>
      </c>
      <c r="D391" s="572"/>
      <c r="E391" s="572"/>
      <c r="F391" s="572"/>
      <c r="G391" s="50"/>
      <c r="H391" s="329"/>
      <c r="I391" s="8"/>
      <c r="J391" s="8"/>
      <c r="K391" s="8"/>
    </row>
    <row r="392" spans="2:11">
      <c r="B392" s="432"/>
      <c r="C392" s="572" t="s">
        <v>517</v>
      </c>
      <c r="D392" s="572"/>
      <c r="E392" s="572"/>
      <c r="F392" s="572"/>
      <c r="G392" s="50"/>
      <c r="H392" s="329"/>
      <c r="I392" s="8"/>
      <c r="J392" s="8"/>
      <c r="K392" s="8"/>
    </row>
    <row r="393" spans="2:11">
      <c r="B393" s="432"/>
      <c r="C393" s="572" t="s">
        <v>518</v>
      </c>
      <c r="D393" s="572"/>
      <c r="E393" s="572"/>
      <c r="F393" s="572"/>
      <c r="G393" s="50"/>
      <c r="H393" s="329"/>
      <c r="I393" s="8"/>
      <c r="J393" s="8"/>
      <c r="K393" s="8"/>
    </row>
    <row r="394" spans="2:11">
      <c r="B394" s="432"/>
      <c r="C394" s="572" t="s">
        <v>519</v>
      </c>
      <c r="D394" s="572"/>
      <c r="E394" s="572"/>
      <c r="F394" s="572"/>
      <c r="G394" s="50"/>
      <c r="H394" s="329"/>
      <c r="I394" s="8"/>
      <c r="J394" s="8"/>
      <c r="K394" s="8"/>
    </row>
    <row r="395" spans="2:11">
      <c r="B395" s="432"/>
      <c r="C395" s="572" t="s">
        <v>520</v>
      </c>
      <c r="D395" s="572"/>
      <c r="E395" s="572"/>
      <c r="F395" s="572"/>
      <c r="G395" s="50"/>
      <c r="H395" s="329"/>
      <c r="I395" s="8"/>
      <c r="J395" s="8"/>
      <c r="K395" s="8"/>
    </row>
    <row r="396" spans="2:11">
      <c r="B396" s="432"/>
      <c r="C396" s="572" t="s">
        <v>521</v>
      </c>
      <c r="D396" s="572"/>
      <c r="E396" s="572"/>
      <c r="F396" s="572"/>
      <c r="G396" s="50"/>
      <c r="H396" s="329"/>
      <c r="I396" s="8"/>
      <c r="J396" s="8"/>
      <c r="K396" s="8"/>
    </row>
    <row r="397" spans="2:11">
      <c r="B397" s="432"/>
      <c r="C397" s="572" t="s">
        <v>522</v>
      </c>
      <c r="D397" s="572"/>
      <c r="E397" s="572"/>
      <c r="F397" s="572"/>
      <c r="G397" s="50"/>
      <c r="H397" s="329"/>
      <c r="I397" s="8"/>
      <c r="J397" s="8"/>
      <c r="K397" s="8"/>
    </row>
    <row r="398" spans="2:11">
      <c r="B398" s="432"/>
      <c r="C398" s="572" t="s">
        <v>523</v>
      </c>
      <c r="D398" s="572"/>
      <c r="E398" s="572"/>
      <c r="F398" s="572"/>
      <c r="G398" s="50"/>
      <c r="H398" s="329"/>
      <c r="I398" s="8"/>
      <c r="J398" s="8"/>
      <c r="K398" s="8"/>
    </row>
    <row r="399" spans="2:11">
      <c r="B399" s="432"/>
      <c r="C399" s="572" t="s">
        <v>524</v>
      </c>
      <c r="D399" s="572"/>
      <c r="E399" s="572"/>
      <c r="F399" s="572"/>
      <c r="G399" s="50"/>
      <c r="H399" s="329"/>
      <c r="I399" s="8"/>
      <c r="J399" s="8"/>
      <c r="K399" s="8"/>
    </row>
    <row r="400" spans="2:11">
      <c r="B400" s="432"/>
      <c r="C400" s="572" t="s">
        <v>525</v>
      </c>
      <c r="D400" s="572"/>
      <c r="E400" s="572"/>
      <c r="F400" s="572"/>
      <c r="G400" s="50"/>
      <c r="H400" s="329"/>
      <c r="I400" s="8"/>
      <c r="J400" s="8"/>
      <c r="K400" s="8"/>
    </row>
    <row r="401" spans="2:11">
      <c r="B401" s="432"/>
      <c r="C401" s="572" t="s">
        <v>526</v>
      </c>
      <c r="D401" s="572"/>
      <c r="E401" s="572"/>
      <c r="F401" s="572"/>
      <c r="G401" s="50"/>
      <c r="H401" s="329"/>
      <c r="I401" s="8"/>
      <c r="J401" s="8"/>
      <c r="K401" s="8"/>
    </row>
    <row r="402" spans="2:11">
      <c r="B402" s="432"/>
      <c r="C402" s="572" t="s">
        <v>527</v>
      </c>
      <c r="D402" s="572"/>
      <c r="E402" s="572"/>
      <c r="F402" s="572"/>
      <c r="G402" s="50"/>
      <c r="H402" s="329"/>
      <c r="I402" s="8"/>
      <c r="J402" s="8"/>
      <c r="K402" s="8"/>
    </row>
    <row r="403" spans="2:11">
      <c r="B403" s="432"/>
      <c r="C403" s="572" t="s">
        <v>528</v>
      </c>
      <c r="D403" s="572"/>
      <c r="E403" s="572"/>
      <c r="F403" s="572"/>
      <c r="G403" s="50"/>
      <c r="H403" s="329"/>
      <c r="I403" s="8"/>
      <c r="J403" s="8"/>
      <c r="K403" s="8"/>
    </row>
    <row r="404" spans="2:11" ht="15.75" thickBot="1">
      <c r="B404" s="224"/>
      <c r="C404" s="614" t="s">
        <v>529</v>
      </c>
      <c r="D404" s="614"/>
      <c r="E404" s="614"/>
      <c r="F404" s="614"/>
      <c r="G404" s="447"/>
      <c r="H404" s="330"/>
      <c r="I404" s="8"/>
      <c r="J404" s="8"/>
      <c r="K404" s="8"/>
    </row>
    <row r="405" spans="2:11" ht="15.75" thickBot="1">
      <c r="B405" s="214"/>
      <c r="C405" s="214"/>
      <c r="D405" s="214"/>
      <c r="E405" s="214"/>
      <c r="F405" s="214"/>
      <c r="G405" s="214"/>
      <c r="H405" s="214"/>
      <c r="I405" s="8"/>
      <c r="J405" s="8"/>
      <c r="K405" s="8"/>
    </row>
    <row r="406" spans="2:11">
      <c r="B406" s="216" t="s">
        <v>530</v>
      </c>
      <c r="C406" s="575" t="s">
        <v>531</v>
      </c>
      <c r="D406" s="575"/>
      <c r="E406" s="575"/>
      <c r="F406" s="575"/>
      <c r="G406" s="314"/>
      <c r="H406" s="333"/>
      <c r="I406" s="8"/>
      <c r="J406" s="8"/>
      <c r="K406" s="8"/>
    </row>
    <row r="407" spans="2:11" ht="15.75" customHeight="1">
      <c r="B407" s="432"/>
      <c r="C407" s="607" t="s">
        <v>532</v>
      </c>
      <c r="D407" s="607"/>
      <c r="E407" s="607"/>
      <c r="F407" s="607"/>
      <c r="G407" s="214"/>
      <c r="H407" s="443"/>
      <c r="I407" s="8"/>
      <c r="J407" s="8"/>
      <c r="K407" s="8"/>
    </row>
    <row r="408" spans="2:11">
      <c r="B408" s="328"/>
      <c r="C408" s="607" t="s">
        <v>533</v>
      </c>
      <c r="D408" s="607"/>
      <c r="E408" s="607"/>
      <c r="F408" s="607"/>
      <c r="G408" s="214"/>
      <c r="H408" s="443"/>
      <c r="I408" s="8"/>
      <c r="J408" s="8"/>
      <c r="K408" s="8"/>
    </row>
    <row r="409" spans="2:11">
      <c r="B409" s="279"/>
      <c r="C409" s="607" t="s">
        <v>534</v>
      </c>
      <c r="D409" s="607"/>
      <c r="E409" s="607"/>
      <c r="F409" s="607"/>
      <c r="G409" s="214"/>
      <c r="H409" s="443"/>
      <c r="I409" s="8"/>
      <c r="J409" s="8"/>
      <c r="K409" s="8"/>
    </row>
    <row r="410" spans="2:11">
      <c r="B410" s="432"/>
      <c r="C410" s="607" t="s">
        <v>535</v>
      </c>
      <c r="D410" s="607"/>
      <c r="E410" s="607"/>
      <c r="F410" s="607"/>
      <c r="G410" s="214"/>
      <c r="H410" s="443"/>
      <c r="I410" s="8"/>
      <c r="J410" s="8"/>
      <c r="K410" s="8"/>
    </row>
    <row r="411" spans="2:11">
      <c r="B411" s="432"/>
      <c r="C411" s="607" t="s">
        <v>536</v>
      </c>
      <c r="D411" s="607"/>
      <c r="E411" s="607"/>
      <c r="F411" s="607"/>
      <c r="G411" s="214"/>
      <c r="H411" s="443"/>
      <c r="I411" s="8"/>
      <c r="J411" s="8"/>
      <c r="K411" s="8"/>
    </row>
    <row r="412" spans="2:11">
      <c r="B412" s="432"/>
      <c r="C412" s="607" t="s">
        <v>537</v>
      </c>
      <c r="D412" s="607"/>
      <c r="E412" s="607"/>
      <c r="F412" s="607"/>
      <c r="G412" s="214"/>
      <c r="H412" s="443"/>
      <c r="I412" s="8"/>
      <c r="J412" s="8"/>
      <c r="K412" s="8"/>
    </row>
    <row r="413" spans="2:11" ht="30.75" thickBot="1">
      <c r="B413" s="224"/>
      <c r="C413" s="331" t="s">
        <v>538</v>
      </c>
      <c r="D413" s="331"/>
      <c r="E413" s="331"/>
      <c r="F413" s="331"/>
      <c r="G413" s="331"/>
      <c r="H413" s="332"/>
      <c r="I413" s="8"/>
      <c r="J413" s="8"/>
      <c r="K413" s="8"/>
    </row>
    <row r="414" spans="2:11" ht="15.75" thickBot="1">
      <c r="B414" s="123"/>
      <c r="C414" s="266"/>
      <c r="D414" s="266"/>
      <c r="E414" s="266"/>
      <c r="F414" s="266"/>
      <c r="G414" s="266"/>
      <c r="H414" s="266"/>
      <c r="I414" s="8"/>
      <c r="J414" s="8"/>
      <c r="K414" s="8"/>
    </row>
    <row r="415" spans="2:11" ht="30" customHeight="1">
      <c r="B415" s="216" t="s">
        <v>539</v>
      </c>
      <c r="C415" s="575" t="s">
        <v>540</v>
      </c>
      <c r="D415" s="575"/>
      <c r="E415" s="575"/>
      <c r="F415" s="575"/>
      <c r="G415" s="314"/>
      <c r="H415" s="333"/>
      <c r="I415" s="8"/>
      <c r="J415" s="8"/>
      <c r="K415" s="8"/>
    </row>
    <row r="416" spans="2:11" ht="15.75" customHeight="1">
      <c r="B416" s="284"/>
      <c r="C416" s="572" t="s">
        <v>541</v>
      </c>
      <c r="D416" s="572"/>
      <c r="E416" s="572"/>
      <c r="F416" s="572"/>
      <c r="G416" s="214"/>
      <c r="H416" s="443"/>
      <c r="I416" s="8"/>
      <c r="J416" s="8"/>
      <c r="K416" s="8"/>
    </row>
    <row r="417" spans="2:8">
      <c r="B417" s="279"/>
      <c r="C417" s="572" t="s">
        <v>542</v>
      </c>
      <c r="D417" s="572"/>
      <c r="E417" s="572"/>
      <c r="F417" s="572"/>
      <c r="G417" s="214"/>
      <c r="H417" s="443"/>
    </row>
    <row r="418" spans="2:8">
      <c r="B418" s="279"/>
      <c r="C418" s="572" t="s">
        <v>543</v>
      </c>
      <c r="D418" s="572"/>
      <c r="E418" s="572"/>
      <c r="F418" s="572"/>
      <c r="G418" s="214"/>
      <c r="H418" s="443"/>
    </row>
    <row r="419" spans="2:8" ht="15.75" thickBot="1">
      <c r="B419" s="224"/>
      <c r="C419" s="614" t="s">
        <v>544</v>
      </c>
      <c r="D419" s="614"/>
      <c r="E419" s="614"/>
      <c r="F419" s="614"/>
      <c r="G419" s="321"/>
      <c r="H419" s="322"/>
    </row>
    <row r="420" spans="2:8" ht="15.75" thickBot="1">
      <c r="B420" s="9"/>
      <c r="C420" s="266"/>
      <c r="D420" s="266"/>
      <c r="E420" s="266"/>
      <c r="F420" s="266"/>
      <c r="G420" s="266"/>
      <c r="H420" s="266"/>
    </row>
    <row r="421" spans="2:8">
      <c r="B421" s="216" t="s">
        <v>545</v>
      </c>
      <c r="C421" s="440" t="s">
        <v>546</v>
      </c>
      <c r="D421" s="326"/>
      <c r="E421" s="326"/>
      <c r="F421" s="326"/>
      <c r="G421" s="326"/>
      <c r="H421" s="335"/>
    </row>
    <row r="422" spans="2:8" ht="15.75" customHeight="1">
      <c r="B422" s="284"/>
      <c r="C422" s="652"/>
      <c r="D422" s="652"/>
      <c r="E422" s="652"/>
      <c r="F422" s="652"/>
      <c r="G422" s="18" t="s">
        <v>19</v>
      </c>
      <c r="H422" s="336" t="s">
        <v>20</v>
      </c>
    </row>
    <row r="423" spans="2:8" ht="26.25" customHeight="1">
      <c r="B423" s="599"/>
      <c r="C423" s="572" t="s">
        <v>547</v>
      </c>
      <c r="D423" s="572"/>
      <c r="E423" s="572"/>
      <c r="F423" s="572"/>
      <c r="G423" s="18"/>
      <c r="H423" s="412" t="s">
        <v>548</v>
      </c>
    </row>
    <row r="424" spans="2:8">
      <c r="B424" s="599"/>
      <c r="C424" s="162"/>
      <c r="D424" s="162"/>
      <c r="E424" s="162"/>
      <c r="F424" s="162"/>
      <c r="G424" s="162"/>
      <c r="H424" s="412"/>
    </row>
    <row r="425" spans="2:8">
      <c r="B425" s="279"/>
      <c r="C425" s="572" t="s">
        <v>549</v>
      </c>
      <c r="D425" s="572"/>
      <c r="E425" s="572"/>
      <c r="F425" s="572"/>
      <c r="G425" s="214"/>
      <c r="H425" s="443"/>
    </row>
    <row r="426" spans="2:8">
      <c r="B426" s="599"/>
      <c r="C426" s="607" t="s">
        <v>506</v>
      </c>
      <c r="D426" s="607"/>
      <c r="E426" s="607"/>
      <c r="F426" s="607"/>
      <c r="G426" s="214"/>
      <c r="H426" s="443"/>
    </row>
    <row r="427" spans="2:8">
      <c r="B427" s="599"/>
      <c r="C427" s="607" t="s">
        <v>507</v>
      </c>
      <c r="D427" s="607"/>
      <c r="E427" s="607"/>
      <c r="F427" s="607"/>
      <c r="G427" s="214" t="s">
        <v>21</v>
      </c>
      <c r="H427" s="443"/>
    </row>
    <row r="428" spans="2:8">
      <c r="B428" s="432"/>
      <c r="C428" s="607" t="s">
        <v>550</v>
      </c>
      <c r="D428" s="607"/>
      <c r="E428" s="607"/>
      <c r="F428" s="607"/>
      <c r="G428" s="214"/>
      <c r="H428" s="443"/>
    </row>
    <row r="429" spans="2:8">
      <c r="B429" s="432"/>
      <c r="C429" s="162"/>
      <c r="D429" s="162"/>
      <c r="E429" s="162"/>
      <c r="F429" s="162"/>
      <c r="G429" s="162"/>
      <c r="H429" s="412"/>
    </row>
    <row r="430" spans="2:8">
      <c r="B430" s="432"/>
      <c r="C430" s="572" t="s">
        <v>551</v>
      </c>
      <c r="D430" s="572"/>
      <c r="E430" s="572"/>
      <c r="F430" s="572"/>
      <c r="G430" s="214"/>
      <c r="H430" s="443"/>
    </row>
    <row r="431" spans="2:8">
      <c r="B431" s="599"/>
      <c r="C431" s="607" t="s">
        <v>506</v>
      </c>
      <c r="D431" s="607"/>
      <c r="E431" s="607"/>
      <c r="F431" s="607"/>
      <c r="G431" s="214"/>
      <c r="H431" s="443"/>
    </row>
    <row r="432" spans="2:8">
      <c r="B432" s="599"/>
      <c r="C432" s="607" t="s">
        <v>507</v>
      </c>
      <c r="D432" s="607"/>
      <c r="E432" s="607"/>
      <c r="F432" s="607"/>
      <c r="G432" s="214" t="s">
        <v>21</v>
      </c>
      <c r="H432" s="443"/>
    </row>
    <row r="433" spans="2:8">
      <c r="B433" s="432"/>
      <c r="C433" s="607" t="s">
        <v>550</v>
      </c>
      <c r="D433" s="607"/>
      <c r="E433" s="607"/>
      <c r="F433" s="607"/>
      <c r="G433" s="214"/>
      <c r="H433" s="443"/>
    </row>
    <row r="434" spans="2:8">
      <c r="B434" s="432"/>
      <c r="C434" s="162"/>
      <c r="D434" s="162"/>
      <c r="E434" s="162"/>
      <c r="F434" s="162"/>
      <c r="G434" s="162"/>
      <c r="H434" s="412"/>
    </row>
    <row r="435" spans="2:8">
      <c r="B435" s="432"/>
      <c r="C435" s="426" t="s">
        <v>552</v>
      </c>
      <c r="D435" s="426"/>
      <c r="E435" s="426"/>
      <c r="F435" s="426"/>
      <c r="G435" s="426"/>
      <c r="H435" s="427"/>
    </row>
    <row r="436" spans="2:8">
      <c r="B436" s="432"/>
      <c r="C436" s="162"/>
      <c r="D436" s="162"/>
      <c r="E436" s="162"/>
      <c r="F436" s="162"/>
      <c r="G436" s="162"/>
      <c r="H436" s="412"/>
    </row>
    <row r="437" spans="2:8" ht="15.75" customHeight="1">
      <c r="B437" s="432"/>
      <c r="C437" s="572" t="s">
        <v>553</v>
      </c>
      <c r="D437" s="572"/>
      <c r="E437" s="572"/>
      <c r="F437" s="572"/>
      <c r="G437" s="214"/>
      <c r="H437" s="443"/>
    </row>
    <row r="438" spans="2:8">
      <c r="B438" s="599"/>
      <c r="C438" s="607" t="s">
        <v>554</v>
      </c>
      <c r="D438" s="607"/>
      <c r="E438" s="607"/>
      <c r="F438" s="607"/>
      <c r="G438" s="214" t="s">
        <v>21</v>
      </c>
      <c r="H438" s="443"/>
    </row>
    <row r="439" spans="2:8">
      <c r="B439" s="599"/>
      <c r="C439" s="607" t="s">
        <v>555</v>
      </c>
      <c r="D439" s="607"/>
      <c r="E439" s="607"/>
      <c r="F439" s="607"/>
      <c r="G439" s="214"/>
      <c r="H439" s="443"/>
    </row>
    <row r="440" spans="2:8">
      <c r="B440" s="432"/>
      <c r="C440" s="607" t="s">
        <v>556</v>
      </c>
      <c r="D440" s="607"/>
      <c r="E440" s="607"/>
      <c r="F440" s="607"/>
      <c r="G440" s="214"/>
      <c r="H440" s="443"/>
    </row>
    <row r="441" spans="2:8">
      <c r="B441" s="432"/>
      <c r="C441" s="162"/>
      <c r="D441" s="162"/>
      <c r="E441" s="162"/>
      <c r="F441" s="162"/>
      <c r="G441" s="162"/>
      <c r="H441" s="412"/>
    </row>
    <row r="442" spans="2:8">
      <c r="B442" s="432"/>
      <c r="C442" s="572" t="s">
        <v>557</v>
      </c>
      <c r="D442" s="572"/>
      <c r="E442" s="572"/>
      <c r="F442" s="572"/>
      <c r="G442" s="334">
        <v>400</v>
      </c>
      <c r="H442" s="443"/>
    </row>
    <row r="443" spans="2:8">
      <c r="B443" s="432"/>
      <c r="C443" s="162"/>
      <c r="D443" s="162"/>
      <c r="E443" s="162"/>
      <c r="F443" s="162"/>
      <c r="G443" s="162"/>
      <c r="H443" s="412"/>
    </row>
    <row r="444" spans="2:8">
      <c r="B444" s="432"/>
      <c r="C444" s="572" t="s">
        <v>558</v>
      </c>
      <c r="D444" s="572"/>
      <c r="E444" s="572"/>
      <c r="F444" s="572"/>
      <c r="G444" s="214"/>
      <c r="H444" s="443"/>
    </row>
    <row r="445" spans="2:8">
      <c r="B445" s="599"/>
      <c r="C445" s="607" t="s">
        <v>559</v>
      </c>
      <c r="D445" s="607"/>
      <c r="E445" s="607"/>
      <c r="F445" s="607"/>
      <c r="G445" s="214" t="s">
        <v>21</v>
      </c>
      <c r="H445" s="443"/>
    </row>
    <row r="446" spans="2:8">
      <c r="B446" s="599"/>
      <c r="C446" s="607" t="s">
        <v>560</v>
      </c>
      <c r="D446" s="607"/>
      <c r="E446" s="607"/>
      <c r="F446" s="607"/>
      <c r="G446" s="214"/>
      <c r="H446" s="443"/>
    </row>
    <row r="447" spans="2:8" ht="15.75" thickBot="1">
      <c r="B447" s="224"/>
      <c r="C447" s="672" t="s">
        <v>561</v>
      </c>
      <c r="D447" s="672"/>
      <c r="E447" s="672"/>
      <c r="F447" s="672"/>
      <c r="G447" s="337"/>
      <c r="H447" s="338"/>
    </row>
    <row r="448" spans="2:8" ht="15.75" thickBot="1">
      <c r="B448" s="214"/>
      <c r="C448" s="8"/>
      <c r="D448" s="8"/>
      <c r="E448" s="8"/>
      <c r="F448" s="8"/>
      <c r="G448" s="8"/>
      <c r="H448" s="8"/>
    </row>
    <row r="449" spans="2:8">
      <c r="B449" s="339" t="s">
        <v>562</v>
      </c>
      <c r="C449" s="218" t="s">
        <v>563</v>
      </c>
      <c r="D449" s="219"/>
      <c r="E449" s="219"/>
      <c r="F449" s="219"/>
      <c r="G449" s="219"/>
      <c r="H449" s="220"/>
    </row>
    <row r="450" spans="2:8">
      <c r="B450" s="432"/>
      <c r="C450" s="40" t="s">
        <v>564</v>
      </c>
      <c r="D450" s="8"/>
      <c r="E450" s="426" t="s">
        <v>565</v>
      </c>
      <c r="F450" s="40" t="s">
        <v>566</v>
      </c>
      <c r="G450" s="8"/>
      <c r="H450" s="260"/>
    </row>
    <row r="451" spans="2:8" ht="75" customHeight="1">
      <c r="B451" s="261"/>
      <c r="C451" s="572" t="s">
        <v>567</v>
      </c>
      <c r="D451" s="572"/>
      <c r="E451" s="387" t="s">
        <v>568</v>
      </c>
      <c r="F451" s="8"/>
      <c r="G451" s="8"/>
      <c r="H451" s="260"/>
    </row>
    <row r="452" spans="2:8" ht="45" customHeight="1">
      <c r="B452" s="279"/>
      <c r="C452" s="579" t="s">
        <v>569</v>
      </c>
      <c r="D452" s="579"/>
      <c r="E452" s="386" t="s">
        <v>568</v>
      </c>
      <c r="F452" s="8"/>
      <c r="G452" s="8"/>
      <c r="H452" s="260"/>
    </row>
    <row r="453" spans="2:8" ht="45.75" customHeight="1" thickBot="1">
      <c r="B453" s="307"/>
      <c r="C453" s="594" t="s">
        <v>570</v>
      </c>
      <c r="D453" s="594"/>
      <c r="E453" s="281">
        <v>81</v>
      </c>
      <c r="F453" s="217"/>
      <c r="G453" s="217"/>
      <c r="H453" s="222"/>
    </row>
    <row r="454" spans="2:8">
      <c r="B454" s="278"/>
      <c r="C454" s="19"/>
      <c r="D454" s="11"/>
      <c r="E454" s="8"/>
      <c r="F454" s="8"/>
      <c r="G454" s="8"/>
      <c r="H454" s="8"/>
    </row>
    <row r="455" spans="2:8">
      <c r="B455" s="278"/>
      <c r="C455" s="19"/>
      <c r="D455" s="11"/>
      <c r="E455" s="8"/>
      <c r="F455" s="8"/>
      <c r="G455" s="8"/>
      <c r="H455" s="8"/>
    </row>
    <row r="456" spans="2:8">
      <c r="B456" s="9"/>
      <c r="C456" s="8"/>
      <c r="D456" s="8"/>
      <c r="E456" s="8"/>
      <c r="F456" s="8"/>
      <c r="G456" s="8"/>
      <c r="H456" s="8"/>
    </row>
  </sheetData>
  <mergeCells count="318">
    <mergeCell ref="C7:E7"/>
    <mergeCell ref="C13:E13"/>
    <mergeCell ref="C22:E22"/>
    <mergeCell ref="C23:E23"/>
    <mergeCell ref="C447:F447"/>
    <mergeCell ref="C439:F439"/>
    <mergeCell ref="C440:F440"/>
    <mergeCell ref="C442:F442"/>
    <mergeCell ref="C428:F428"/>
    <mergeCell ref="C417:F417"/>
    <mergeCell ref="C418:F418"/>
    <mergeCell ref="C419:F419"/>
    <mergeCell ref="C425:F425"/>
    <mergeCell ref="C426:F426"/>
    <mergeCell ref="C427:F427"/>
    <mergeCell ref="C402:F402"/>
    <mergeCell ref="C403:F403"/>
    <mergeCell ref="C404:F404"/>
    <mergeCell ref="C406:F406"/>
    <mergeCell ref="C407:F407"/>
    <mergeCell ref="C408:F408"/>
    <mergeCell ref="C409:F409"/>
    <mergeCell ref="C411:F411"/>
    <mergeCell ref="C173:D173"/>
    <mergeCell ref="C176:D176"/>
    <mergeCell ref="C281:D281"/>
    <mergeCell ref="C445:F445"/>
    <mergeCell ref="C446:F446"/>
    <mergeCell ref="B423:B424"/>
    <mergeCell ref="C422:F422"/>
    <mergeCell ref="C412:F412"/>
    <mergeCell ref="C415:F415"/>
    <mergeCell ref="C416:F416"/>
    <mergeCell ref="B431:B432"/>
    <mergeCell ref="C430:F430"/>
    <mergeCell ref="C431:F431"/>
    <mergeCell ref="C432:F432"/>
    <mergeCell ref="C423:F423"/>
    <mergeCell ref="B426:B427"/>
    <mergeCell ref="C396:F396"/>
    <mergeCell ref="C397:F397"/>
    <mergeCell ref="C398:F398"/>
    <mergeCell ref="C399:F399"/>
    <mergeCell ref="C400:F400"/>
    <mergeCell ref="C401:F401"/>
    <mergeCell ref="C410:F410"/>
    <mergeCell ref="F177:H177"/>
    <mergeCell ref="B445:B446"/>
    <mergeCell ref="C444:F444"/>
    <mergeCell ref="C433:F433"/>
    <mergeCell ref="B438:B439"/>
    <mergeCell ref="C437:F437"/>
    <mergeCell ref="C438:F438"/>
    <mergeCell ref="C386:F386"/>
    <mergeCell ref="C387:F387"/>
    <mergeCell ref="C388:F388"/>
    <mergeCell ref="C389:F389"/>
    <mergeCell ref="C390:F390"/>
    <mergeCell ref="C391:F391"/>
    <mergeCell ref="C392:F392"/>
    <mergeCell ref="C394:F394"/>
    <mergeCell ref="C395:F395"/>
    <mergeCell ref="C393:F393"/>
    <mergeCell ref="C374:F374"/>
    <mergeCell ref="C375:F375"/>
    <mergeCell ref="C376:F376"/>
    <mergeCell ref="C380:F380"/>
    <mergeCell ref="C381:F381"/>
    <mergeCell ref="C382:F382"/>
    <mergeCell ref="C383:F383"/>
    <mergeCell ref="C384:F384"/>
    <mergeCell ref="C385:F385"/>
    <mergeCell ref="C275:D275"/>
    <mergeCell ref="C274:D274"/>
    <mergeCell ref="C268:D268"/>
    <mergeCell ref="C269:D269"/>
    <mergeCell ref="C270:D270"/>
    <mergeCell ref="C271:D271"/>
    <mergeCell ref="C264:E264"/>
    <mergeCell ref="C265:F265"/>
    <mergeCell ref="C249:D249"/>
    <mergeCell ref="C257:E257"/>
    <mergeCell ref="C267:G267"/>
    <mergeCell ref="C260:E260"/>
    <mergeCell ref="C261:E261"/>
    <mergeCell ref="C262:E262"/>
    <mergeCell ref="C263:E263"/>
    <mergeCell ref="C272:D272"/>
    <mergeCell ref="C273:D273"/>
    <mergeCell ref="B250:B251"/>
    <mergeCell ref="C250:H250"/>
    <mergeCell ref="C251:E251"/>
    <mergeCell ref="C252:E252"/>
    <mergeCell ref="C253:E253"/>
    <mergeCell ref="C254:E254"/>
    <mergeCell ref="C255:E255"/>
    <mergeCell ref="C256:E256"/>
    <mergeCell ref="C238:E238"/>
    <mergeCell ref="C239:E239"/>
    <mergeCell ref="C240:E240"/>
    <mergeCell ref="C241:E241"/>
    <mergeCell ref="C242:E242"/>
    <mergeCell ref="C243:E243"/>
    <mergeCell ref="B245:B247"/>
    <mergeCell ref="C245:H245"/>
    <mergeCell ref="C246:H246"/>
    <mergeCell ref="C247:D247"/>
    <mergeCell ref="C244:H244"/>
    <mergeCell ref="C221:E221"/>
    <mergeCell ref="C222:E222"/>
    <mergeCell ref="C223:E223"/>
    <mergeCell ref="C224:E224"/>
    <mergeCell ref="C225:E225"/>
    <mergeCell ref="C226:E226"/>
    <mergeCell ref="C227:H227"/>
    <mergeCell ref="C236:E236"/>
    <mergeCell ref="C237:E237"/>
    <mergeCell ref="C212:D212"/>
    <mergeCell ref="C213:D213"/>
    <mergeCell ref="C214:D214"/>
    <mergeCell ref="C215:D215"/>
    <mergeCell ref="C216:D216"/>
    <mergeCell ref="C217:H217"/>
    <mergeCell ref="C218:H218"/>
    <mergeCell ref="C219:E219"/>
    <mergeCell ref="C220:E220"/>
    <mergeCell ref="C204:H204"/>
    <mergeCell ref="B205:B207"/>
    <mergeCell ref="C205:H205"/>
    <mergeCell ref="C206:D207"/>
    <mergeCell ref="E206:F206"/>
    <mergeCell ref="G206:H206"/>
    <mergeCell ref="C208:D208"/>
    <mergeCell ref="C210:D210"/>
    <mergeCell ref="C211:D211"/>
    <mergeCell ref="C201:D201"/>
    <mergeCell ref="E201:F201"/>
    <mergeCell ref="G201:H201"/>
    <mergeCell ref="C200:G200"/>
    <mergeCell ref="C202:D202"/>
    <mergeCell ref="E202:F202"/>
    <mergeCell ref="G202:H202"/>
    <mergeCell ref="C203:D203"/>
    <mergeCell ref="E203:F203"/>
    <mergeCell ref="G203:H203"/>
    <mergeCell ref="C369:E369"/>
    <mergeCell ref="C341:H341"/>
    <mergeCell ref="C342:F342"/>
    <mergeCell ref="C343:F343"/>
    <mergeCell ref="C344:F344"/>
    <mergeCell ref="C345:F345"/>
    <mergeCell ref="C107:H107"/>
    <mergeCell ref="C109:H109"/>
    <mergeCell ref="B144:B145"/>
    <mergeCell ref="C144:H144"/>
    <mergeCell ref="C145:F145"/>
    <mergeCell ref="C146:F146"/>
    <mergeCell ref="C147:F147"/>
    <mergeCell ref="B156:B157"/>
    <mergeCell ref="C156:H156"/>
    <mergeCell ref="C157:D157"/>
    <mergeCell ref="C108:H108"/>
    <mergeCell ref="C124:H124"/>
    <mergeCell ref="C167:D167"/>
    <mergeCell ref="C168:D168"/>
    <mergeCell ref="C169:D169"/>
    <mergeCell ref="C170:D170"/>
    <mergeCell ref="B171:B172"/>
    <mergeCell ref="C171:D171"/>
    <mergeCell ref="C334:E334"/>
    <mergeCell ref="E171:H171"/>
    <mergeCell ref="C172:H172"/>
    <mergeCell ref="C158:D158"/>
    <mergeCell ref="C159:D159"/>
    <mergeCell ref="C160:D160"/>
    <mergeCell ref="C161:D161"/>
    <mergeCell ref="C162:D162"/>
    <mergeCell ref="C163:D163"/>
    <mergeCell ref="C164:D164"/>
    <mergeCell ref="C165:D165"/>
    <mergeCell ref="C166:D166"/>
    <mergeCell ref="C180:F180"/>
    <mergeCell ref="G180:H180"/>
    <mergeCell ref="C181:F181"/>
    <mergeCell ref="G181:H181"/>
    <mergeCell ref="C182:F182"/>
    <mergeCell ref="G182:H182"/>
    <mergeCell ref="C183:F183"/>
    <mergeCell ref="G183:H183"/>
    <mergeCell ref="C184:F184"/>
    <mergeCell ref="G184:H184"/>
    <mergeCell ref="C185:H185"/>
    <mergeCell ref="C186:F186"/>
    <mergeCell ref="C32:E32"/>
    <mergeCell ref="C52:G52"/>
    <mergeCell ref="C39:D39"/>
    <mergeCell ref="C40:D40"/>
    <mergeCell ref="C27:E27"/>
    <mergeCell ref="C48:F48"/>
    <mergeCell ref="G48:H48"/>
    <mergeCell ref="C49:F49"/>
    <mergeCell ref="G49:H49"/>
    <mergeCell ref="C50:H50"/>
    <mergeCell ref="C41:D41"/>
    <mergeCell ref="C43:F43"/>
    <mergeCell ref="G43:H43"/>
    <mergeCell ref="C44:F44"/>
    <mergeCell ref="G44:H44"/>
    <mergeCell ref="C45:F45"/>
    <mergeCell ref="G45:H45"/>
    <mergeCell ref="C46:F46"/>
    <mergeCell ref="G46:H46"/>
    <mergeCell ref="C35:D35"/>
    <mergeCell ref="C368:E368"/>
    <mergeCell ref="C355:E355"/>
    <mergeCell ref="C356:E356"/>
    <mergeCell ref="C276:D276"/>
    <mergeCell ref="C357:E357"/>
    <mergeCell ref="C358:E358"/>
    <mergeCell ref="C351:E351"/>
    <mergeCell ref="C352:E352"/>
    <mergeCell ref="C279:E279"/>
    <mergeCell ref="C365:E365"/>
    <mergeCell ref="C366:E366"/>
    <mergeCell ref="C367:E367"/>
    <mergeCell ref="C359:E359"/>
    <mergeCell ref="C360:E360"/>
    <mergeCell ref="C362:D362"/>
    <mergeCell ref="C335:D335"/>
    <mergeCell ref="C338:E338"/>
    <mergeCell ref="C339:E339"/>
    <mergeCell ref="C353:E353"/>
    <mergeCell ref="C354:E354"/>
    <mergeCell ref="C350:E350"/>
    <mergeCell ref="C361:D361"/>
    <mergeCell ref="D346:E346"/>
    <mergeCell ref="C333:E333"/>
    <mergeCell ref="C57:G57"/>
    <mergeCell ref="C73:G73"/>
    <mergeCell ref="C53:D53"/>
    <mergeCell ref="C74:E74"/>
    <mergeCell ref="C75:E75"/>
    <mergeCell ref="C54:D54"/>
    <mergeCell ref="C55:D55"/>
    <mergeCell ref="C77:E77"/>
    <mergeCell ref="C83:G83"/>
    <mergeCell ref="C153:G153"/>
    <mergeCell ref="C114:E114"/>
    <mergeCell ref="C330:E330"/>
    <mergeCell ref="C78:E78"/>
    <mergeCell ref="C80:H80"/>
    <mergeCell ref="C81:H81"/>
    <mergeCell ref="C150:E150"/>
    <mergeCell ref="C79:E79"/>
    <mergeCell ref="G186:H186"/>
    <mergeCell ref="C187:H187"/>
    <mergeCell ref="C188:H188"/>
    <mergeCell ref="C191:H191"/>
    <mergeCell ref="C192:E192"/>
    <mergeCell ref="F192:H192"/>
    <mergeCell ref="C193:E193"/>
    <mergeCell ref="F193:H193"/>
    <mergeCell ref="C194:E194"/>
    <mergeCell ref="F194:H194"/>
    <mergeCell ref="C195:E195"/>
    <mergeCell ref="F195:H195"/>
    <mergeCell ref="C196:E196"/>
    <mergeCell ref="F196:H196"/>
    <mergeCell ref="C197:E197"/>
    <mergeCell ref="F197:H197"/>
    <mergeCell ref="D116:H116"/>
    <mergeCell ref="C47:F47"/>
    <mergeCell ref="G47:H47"/>
    <mergeCell ref="C113:E113"/>
    <mergeCell ref="G330:H330"/>
    <mergeCell ref="C280:E280"/>
    <mergeCell ref="C308:E308"/>
    <mergeCell ref="C310:E310"/>
    <mergeCell ref="C76:E76"/>
    <mergeCell ref="C129:H129"/>
    <mergeCell ref="C130:E130"/>
    <mergeCell ref="C131:E131"/>
    <mergeCell ref="C132:E132"/>
    <mergeCell ref="C324:D324"/>
    <mergeCell ref="C325:D325"/>
    <mergeCell ref="C326:D326"/>
    <mergeCell ref="C134:H134"/>
    <mergeCell ref="C125:E125"/>
    <mergeCell ref="C126:E126"/>
    <mergeCell ref="C127:E127"/>
    <mergeCell ref="C151:E151"/>
    <mergeCell ref="C259:G259"/>
    <mergeCell ref="C115:G115"/>
    <mergeCell ref="C154:G154"/>
    <mergeCell ref="C371:E372"/>
    <mergeCell ref="C451:D451"/>
    <mergeCell ref="C452:D452"/>
    <mergeCell ref="C453:D453"/>
    <mergeCell ref="C379:E379"/>
    <mergeCell ref="B1:H1"/>
    <mergeCell ref="C309:E309"/>
    <mergeCell ref="C293:E293"/>
    <mergeCell ref="C6:E6"/>
    <mergeCell ref="C8:E8"/>
    <mergeCell ref="C11:E11"/>
    <mergeCell ref="C4:G4"/>
    <mergeCell ref="B49:B50"/>
    <mergeCell ref="C12:E12"/>
    <mergeCell ref="C16:E16"/>
    <mergeCell ref="C17:E17"/>
    <mergeCell ref="C26:G26"/>
    <mergeCell ref="C19:E19"/>
    <mergeCell ref="C20:E20"/>
    <mergeCell ref="C28:E28"/>
    <mergeCell ref="C29:E29"/>
    <mergeCell ref="C30:E30"/>
    <mergeCell ref="C31:E31"/>
    <mergeCell ref="C34:D34"/>
  </mergeCells>
  <phoneticPr fontId="0" type="noConversion"/>
  <pageMargins left="0.75" right="0.75" top="0.77" bottom="0.82" header="0.5" footer="0.5"/>
  <pageSetup fitToHeight="10"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8" manualBreakCount="8">
    <brk id="49" min="1" max="7" man="1"/>
    <brk id="81" min="1" max="7" man="1"/>
    <brk id="110" max="16383" man="1"/>
    <brk id="152" min="1" max="7" man="1"/>
    <brk id="198" max="16383" man="1"/>
    <brk id="244" max="16383" man="1"/>
    <brk id="310" min="1" max="7" man="1"/>
    <brk id="346"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M163"/>
  <sheetViews>
    <sheetView topLeftCell="A90" zoomScaleNormal="100" workbookViewId="0">
      <selection activeCell="L97" sqref="L97"/>
    </sheetView>
  </sheetViews>
  <sheetFormatPr defaultColWidth="9.28515625" defaultRowHeight="15"/>
  <cols>
    <col min="1" max="1" width="9.28515625" style="8"/>
    <col min="2" max="2" width="4.42578125" style="9" customWidth="1"/>
    <col min="3" max="3" width="22.5703125" style="8" customWidth="1"/>
    <col min="4" max="4" width="12.5703125" style="8" customWidth="1"/>
    <col min="5" max="5" width="14.5703125" style="8" customWidth="1"/>
    <col min="6" max="6" width="14.42578125" style="8" customWidth="1"/>
    <col min="7" max="7" width="16.28515625" style="8" customWidth="1"/>
    <col min="8" max="8" width="12.5703125" style="8" customWidth="1"/>
    <col min="9" max="16384" width="9.28515625" style="8"/>
  </cols>
  <sheetData>
    <row r="1" spans="2:9" ht="18.75">
      <c r="B1" s="580" t="s">
        <v>571</v>
      </c>
      <c r="C1" s="580"/>
      <c r="D1" s="580"/>
      <c r="E1" s="580"/>
      <c r="F1" s="580"/>
      <c r="G1" s="580"/>
      <c r="H1" s="580"/>
    </row>
    <row r="2" spans="2:9" ht="5.65" customHeight="1"/>
    <row r="3" spans="2:9">
      <c r="C3" s="10" t="s">
        <v>572</v>
      </c>
      <c r="I3" s="10"/>
    </row>
    <row r="4" spans="2:9">
      <c r="B4" s="155" t="s">
        <v>573</v>
      </c>
      <c r="C4" s="913"/>
      <c r="D4" s="914"/>
      <c r="E4" s="915"/>
      <c r="F4" s="21" t="s">
        <v>19</v>
      </c>
      <c r="G4" s="21" t="s">
        <v>20</v>
      </c>
      <c r="H4" s="342"/>
    </row>
    <row r="5" spans="2:9" ht="32.25" customHeight="1">
      <c r="B5" s="155" t="s">
        <v>573</v>
      </c>
      <c r="C5" s="699" t="s">
        <v>574</v>
      </c>
      <c r="D5" s="700"/>
      <c r="E5" s="701"/>
      <c r="F5" s="21" t="s">
        <v>21</v>
      </c>
      <c r="G5" s="21"/>
      <c r="H5" s="343"/>
    </row>
    <row r="6" spans="2:9" ht="48" customHeight="1">
      <c r="B6" s="155" t="s">
        <v>573</v>
      </c>
      <c r="C6" s="699" t="s">
        <v>575</v>
      </c>
      <c r="D6" s="700"/>
      <c r="E6" s="701"/>
      <c r="F6" s="21" t="s">
        <v>21</v>
      </c>
      <c r="G6" s="21"/>
    </row>
    <row r="7" spans="2:9">
      <c r="C7" s="211"/>
      <c r="D7" s="211"/>
      <c r="E7" s="211"/>
      <c r="F7" s="14"/>
      <c r="G7" s="14"/>
    </row>
    <row r="8" spans="2:9" ht="33" customHeight="1">
      <c r="B8" s="155" t="s">
        <v>576</v>
      </c>
      <c r="C8" s="710" t="s">
        <v>577</v>
      </c>
      <c r="D8" s="710"/>
      <c r="E8" s="710"/>
      <c r="F8" s="710"/>
      <c r="G8" s="710"/>
      <c r="H8" s="710"/>
    </row>
    <row r="9" spans="2:9" ht="30">
      <c r="B9" s="155" t="s">
        <v>576</v>
      </c>
      <c r="C9" s="196"/>
      <c r="D9" s="455" t="s">
        <v>578</v>
      </c>
      <c r="E9" s="455" t="s">
        <v>579</v>
      </c>
      <c r="F9" s="455" t="s">
        <v>580</v>
      </c>
      <c r="G9" s="214"/>
    </row>
    <row r="10" spans="2:9">
      <c r="B10" s="155" t="s">
        <v>576</v>
      </c>
      <c r="C10" s="210" t="s">
        <v>86</v>
      </c>
      <c r="D10" s="514">
        <v>45</v>
      </c>
      <c r="E10" s="514">
        <v>23</v>
      </c>
      <c r="F10" s="514">
        <v>14</v>
      </c>
      <c r="G10" s="75"/>
    </row>
    <row r="11" spans="2:9">
      <c r="B11" s="155" t="s">
        <v>576</v>
      </c>
      <c r="C11" s="210" t="s">
        <v>87</v>
      </c>
      <c r="D11" s="514">
        <v>28</v>
      </c>
      <c r="E11" s="514">
        <v>16</v>
      </c>
      <c r="F11" s="514">
        <v>4</v>
      </c>
      <c r="G11" s="75"/>
    </row>
    <row r="12" spans="2:9">
      <c r="B12" s="155" t="s">
        <v>576</v>
      </c>
      <c r="C12" s="196" t="s">
        <v>581</v>
      </c>
      <c r="D12" s="76">
        <f>SUM(D10:D11)</f>
        <v>73</v>
      </c>
      <c r="E12" s="76">
        <f>SUM(E10:E11)</f>
        <v>39</v>
      </c>
      <c r="F12" s="76">
        <f>SUM(F10:F11)</f>
        <v>18</v>
      </c>
      <c r="G12" s="75"/>
    </row>
    <row r="13" spans="2:9">
      <c r="B13" s="155"/>
      <c r="C13" s="123"/>
      <c r="D13" s="124"/>
      <c r="E13" s="124"/>
      <c r="F13" s="124"/>
      <c r="G13" s="75"/>
    </row>
    <row r="14" spans="2:9" ht="15.75" customHeight="1"/>
    <row r="15" spans="2:9">
      <c r="C15" s="708" t="s">
        <v>582</v>
      </c>
      <c r="D15" s="613"/>
    </row>
    <row r="16" spans="2:9">
      <c r="B16" s="155" t="s">
        <v>583</v>
      </c>
      <c r="C16" s="613" t="s">
        <v>584</v>
      </c>
      <c r="D16" s="613"/>
      <c r="E16" s="613"/>
    </row>
    <row r="17" spans="2:8">
      <c r="B17" s="155" t="s">
        <v>583</v>
      </c>
      <c r="C17" s="213" t="s">
        <v>585</v>
      </c>
      <c r="D17" s="17" t="s">
        <v>21</v>
      </c>
    </row>
    <row r="18" spans="2:8">
      <c r="B18" s="155" t="s">
        <v>583</v>
      </c>
      <c r="C18" s="213" t="s">
        <v>586</v>
      </c>
      <c r="D18" s="17"/>
    </row>
    <row r="19" spans="2:8">
      <c r="B19" s="155" t="s">
        <v>583</v>
      </c>
      <c r="C19" s="213" t="s">
        <v>587</v>
      </c>
      <c r="D19" s="17" t="s">
        <v>21</v>
      </c>
    </row>
    <row r="20" spans="2:8">
      <c r="B20" s="155" t="s">
        <v>583</v>
      </c>
      <c r="C20" s="213" t="s">
        <v>588</v>
      </c>
      <c r="D20" s="17"/>
    </row>
    <row r="22" spans="2:8">
      <c r="B22" s="155" t="s">
        <v>589</v>
      </c>
      <c r="C22" s="913"/>
      <c r="D22" s="914"/>
      <c r="E22" s="915"/>
      <c r="F22" s="21" t="s">
        <v>19</v>
      </c>
      <c r="G22" s="21" t="s">
        <v>20</v>
      </c>
      <c r="H22" s="11"/>
    </row>
    <row r="23" spans="2:8" ht="32.65" customHeight="1">
      <c r="B23" s="155" t="s">
        <v>589</v>
      </c>
      <c r="C23" s="699" t="s">
        <v>590</v>
      </c>
      <c r="D23" s="700"/>
      <c r="E23" s="701"/>
      <c r="F23" s="21"/>
      <c r="G23" s="21" t="s">
        <v>21</v>
      </c>
      <c r="H23" s="11"/>
    </row>
    <row r="24" spans="2:8" ht="36" customHeight="1">
      <c r="B24" s="155" t="s">
        <v>589</v>
      </c>
      <c r="C24" s="709" t="s">
        <v>591</v>
      </c>
      <c r="D24" s="709"/>
      <c r="E24" s="709"/>
      <c r="F24" s="158"/>
      <c r="G24" s="14"/>
      <c r="H24" s="11"/>
    </row>
    <row r="26" spans="2:8">
      <c r="B26" s="155" t="s">
        <v>592</v>
      </c>
      <c r="C26" s="711" t="s">
        <v>593</v>
      </c>
      <c r="D26" s="711"/>
      <c r="E26" s="711"/>
      <c r="F26" s="711"/>
      <c r="G26" s="212"/>
    </row>
    <row r="27" spans="2:8" ht="30">
      <c r="B27" s="155" t="s">
        <v>592</v>
      </c>
      <c r="C27" s="136"/>
      <c r="D27" s="455" t="s">
        <v>594</v>
      </c>
      <c r="E27" s="455" t="s">
        <v>595</v>
      </c>
      <c r="F27" s="455" t="s">
        <v>596</v>
      </c>
      <c r="G27" s="455" t="s">
        <v>597</v>
      </c>
      <c r="H27" s="455" t="s">
        <v>598</v>
      </c>
    </row>
    <row r="28" spans="2:8">
      <c r="B28" s="155" t="s">
        <v>592</v>
      </c>
      <c r="C28" s="459" t="s">
        <v>599</v>
      </c>
      <c r="D28" s="21" t="s">
        <v>21</v>
      </c>
      <c r="E28" s="21"/>
      <c r="F28" s="21"/>
      <c r="G28" s="21"/>
      <c r="H28" s="21"/>
    </row>
    <row r="29" spans="2:8">
      <c r="B29" s="155" t="s">
        <v>592</v>
      </c>
      <c r="C29" s="459" t="s">
        <v>600</v>
      </c>
      <c r="D29" s="21" t="s">
        <v>21</v>
      </c>
      <c r="E29" s="21"/>
      <c r="F29" s="21"/>
      <c r="G29" s="21"/>
      <c r="H29" s="21"/>
    </row>
    <row r="30" spans="2:8" ht="30">
      <c r="B30" s="155" t="s">
        <v>592</v>
      </c>
      <c r="C30" s="459" t="s">
        <v>601</v>
      </c>
      <c r="D30" s="21" t="s">
        <v>21</v>
      </c>
      <c r="E30" s="21"/>
      <c r="F30" s="21"/>
      <c r="G30" s="21"/>
      <c r="H30" s="21"/>
    </row>
    <row r="31" spans="2:8">
      <c r="B31" s="155" t="s">
        <v>592</v>
      </c>
      <c r="C31" s="459" t="s">
        <v>201</v>
      </c>
      <c r="D31" s="21"/>
      <c r="E31" s="21"/>
      <c r="F31" s="21"/>
      <c r="G31" s="21"/>
      <c r="H31" s="21" t="s">
        <v>21</v>
      </c>
    </row>
    <row r="32" spans="2:8" ht="30">
      <c r="B32" s="155" t="s">
        <v>592</v>
      </c>
      <c r="C32" s="459" t="s">
        <v>245</v>
      </c>
      <c r="D32" s="21"/>
      <c r="E32" s="21"/>
      <c r="F32" s="21"/>
      <c r="G32" s="21"/>
      <c r="H32" s="21" t="s">
        <v>21</v>
      </c>
    </row>
    <row r="33" spans="2:8" ht="45">
      <c r="B33" s="155" t="s">
        <v>592</v>
      </c>
      <c r="C33" s="459" t="s">
        <v>602</v>
      </c>
      <c r="D33" s="21" t="s">
        <v>21</v>
      </c>
      <c r="E33" s="21"/>
      <c r="F33" s="21"/>
      <c r="G33" s="21"/>
      <c r="H33" s="21"/>
    </row>
    <row r="35" spans="2:8">
      <c r="B35" s="155" t="s">
        <v>603</v>
      </c>
      <c r="C35" s="709" t="s">
        <v>604</v>
      </c>
      <c r="D35" s="709"/>
      <c r="E35" s="709"/>
      <c r="F35" s="344"/>
      <c r="G35" s="211"/>
      <c r="H35" s="11"/>
    </row>
    <row r="37" spans="2:8">
      <c r="B37" s="155" t="s">
        <v>605</v>
      </c>
      <c r="C37" s="709" t="s">
        <v>606</v>
      </c>
      <c r="D37" s="709"/>
      <c r="E37" s="709"/>
      <c r="F37" s="344">
        <v>2.5</v>
      </c>
      <c r="G37" s="211"/>
      <c r="H37" s="11"/>
    </row>
    <row r="39" spans="2:8">
      <c r="B39" s="155" t="s">
        <v>607</v>
      </c>
      <c r="C39" s="702" t="s">
        <v>608</v>
      </c>
      <c r="D39" s="703"/>
      <c r="E39" s="703"/>
      <c r="F39" s="703"/>
      <c r="G39" s="703"/>
      <c r="H39" s="704"/>
    </row>
    <row r="40" spans="2:8">
      <c r="B40" s="155"/>
      <c r="C40" s="705"/>
      <c r="D40" s="706"/>
      <c r="E40" s="706"/>
      <c r="F40" s="706"/>
      <c r="G40" s="706"/>
      <c r="H40" s="707"/>
    </row>
    <row r="42" spans="2:8" ht="57" customHeight="1">
      <c r="B42" s="155" t="s">
        <v>609</v>
      </c>
      <c r="C42" s="706" t="s">
        <v>610</v>
      </c>
      <c r="D42" s="706"/>
      <c r="E42" s="706"/>
      <c r="F42" s="706"/>
      <c r="G42" s="706"/>
      <c r="H42" s="706"/>
    </row>
    <row r="43" spans="2:8" ht="30">
      <c r="B43" s="155" t="s">
        <v>609</v>
      </c>
      <c r="C43" s="136"/>
      <c r="D43" s="450" t="s">
        <v>611</v>
      </c>
      <c r="E43" s="450" t="s">
        <v>612</v>
      </c>
      <c r="F43" s="450" t="s">
        <v>613</v>
      </c>
      <c r="G43" s="450" t="s">
        <v>614</v>
      </c>
      <c r="H43" s="450" t="s">
        <v>615</v>
      </c>
    </row>
    <row r="44" spans="2:8">
      <c r="B44" s="155" t="s">
        <v>609</v>
      </c>
      <c r="C44" s="136" t="s">
        <v>585</v>
      </c>
      <c r="D44" s="35"/>
      <c r="E44" s="35"/>
      <c r="F44" s="35"/>
      <c r="G44" s="35"/>
      <c r="H44" s="17" t="s">
        <v>21</v>
      </c>
    </row>
    <row r="45" spans="2:8">
      <c r="B45" s="155" t="s">
        <v>609</v>
      </c>
      <c r="C45" s="136" t="s">
        <v>586</v>
      </c>
      <c r="D45" s="35"/>
      <c r="E45" s="35"/>
      <c r="F45" s="35"/>
      <c r="G45" s="35"/>
      <c r="H45" s="17"/>
    </row>
    <row r="46" spans="2:8">
      <c r="B46" s="155" t="s">
        <v>609</v>
      </c>
      <c r="C46" s="136" t="s">
        <v>587</v>
      </c>
      <c r="D46" s="35"/>
      <c r="E46" s="35"/>
      <c r="F46" s="35"/>
      <c r="G46" s="35"/>
      <c r="H46" s="17" t="s">
        <v>21</v>
      </c>
    </row>
    <row r="47" spans="2:8">
      <c r="B47" s="155" t="s">
        <v>609</v>
      </c>
      <c r="C47" s="136" t="s">
        <v>588</v>
      </c>
      <c r="D47" s="35"/>
      <c r="E47" s="35"/>
      <c r="F47" s="35"/>
      <c r="G47" s="35"/>
      <c r="H47" s="17"/>
    </row>
    <row r="49" spans="2:8">
      <c r="B49" s="155" t="s">
        <v>616</v>
      </c>
      <c r="C49" s="913"/>
      <c r="D49" s="914"/>
      <c r="E49" s="915"/>
      <c r="F49" s="21" t="s">
        <v>19</v>
      </c>
      <c r="G49" s="21" t="s">
        <v>20</v>
      </c>
      <c r="H49" s="342"/>
    </row>
    <row r="50" spans="2:8" ht="28.5" customHeight="1">
      <c r="B50" s="155" t="s">
        <v>616</v>
      </c>
      <c r="C50" s="699" t="s">
        <v>617</v>
      </c>
      <c r="D50" s="700"/>
      <c r="E50" s="701"/>
      <c r="F50" s="21"/>
      <c r="G50" s="21" t="s">
        <v>21</v>
      </c>
      <c r="H50" s="343"/>
    </row>
    <row r="51" spans="2:8">
      <c r="C51" s="211"/>
      <c r="D51" s="211"/>
      <c r="E51" s="211"/>
      <c r="F51" s="14"/>
      <c r="G51" s="14"/>
    </row>
    <row r="52" spans="2:8">
      <c r="B52" s="155" t="s">
        <v>618</v>
      </c>
      <c r="C52" s="702" t="s">
        <v>619</v>
      </c>
      <c r="D52" s="703"/>
      <c r="E52" s="703"/>
      <c r="F52" s="703"/>
      <c r="G52" s="703"/>
      <c r="H52" s="704"/>
    </row>
    <row r="53" spans="2:8">
      <c r="B53" s="155"/>
      <c r="C53" s="705"/>
      <c r="D53" s="706"/>
      <c r="E53" s="706"/>
      <c r="F53" s="706"/>
      <c r="G53" s="706"/>
      <c r="H53" s="707"/>
    </row>
    <row r="55" spans="2:8">
      <c r="C55" s="708" t="s">
        <v>620</v>
      </c>
      <c r="D55" s="613"/>
    </row>
    <row r="56" spans="2:8" ht="35.25" customHeight="1">
      <c r="B56" s="155" t="s">
        <v>621</v>
      </c>
      <c r="C56" s="709" t="s">
        <v>622</v>
      </c>
      <c r="D56" s="709"/>
      <c r="E56" s="709"/>
      <c r="F56" s="404" t="s">
        <v>145</v>
      </c>
      <c r="H56" s="11"/>
    </row>
    <row r="58" spans="2:8">
      <c r="B58" s="155" t="s">
        <v>623</v>
      </c>
      <c r="C58" s="913"/>
      <c r="D58" s="914"/>
      <c r="E58" s="915"/>
      <c r="F58" s="21" t="s">
        <v>353</v>
      </c>
      <c r="G58" s="21" t="s">
        <v>624</v>
      </c>
    </row>
    <row r="59" spans="2:8" ht="29.25" customHeight="1">
      <c r="B59" s="155" t="s">
        <v>623</v>
      </c>
      <c r="C59" s="699" t="s">
        <v>625</v>
      </c>
      <c r="D59" s="700"/>
      <c r="E59" s="701"/>
      <c r="F59" s="21">
        <v>16</v>
      </c>
      <c r="G59" s="21" t="s">
        <v>626</v>
      </c>
    </row>
    <row r="61" spans="2:8">
      <c r="B61" s="155" t="s">
        <v>627</v>
      </c>
      <c r="C61" s="913"/>
      <c r="D61" s="914"/>
      <c r="E61" s="915"/>
      <c r="F61" s="21" t="s">
        <v>353</v>
      </c>
      <c r="G61" s="21" t="s">
        <v>624</v>
      </c>
    </row>
    <row r="62" spans="2:8" ht="32.25" customHeight="1">
      <c r="B62" s="155" t="s">
        <v>627</v>
      </c>
      <c r="C62" s="699" t="s">
        <v>628</v>
      </c>
      <c r="D62" s="700"/>
      <c r="E62" s="701"/>
      <c r="F62" s="21">
        <v>16</v>
      </c>
      <c r="G62" s="21" t="s">
        <v>626</v>
      </c>
    </row>
    <row r="64" spans="2:8" ht="33.6" customHeight="1">
      <c r="B64" s="155" t="s">
        <v>629</v>
      </c>
      <c r="C64" s="709" t="s">
        <v>630</v>
      </c>
      <c r="D64" s="709"/>
      <c r="E64" s="709"/>
      <c r="F64" s="344"/>
      <c r="G64" s="16"/>
      <c r="H64" s="11"/>
    </row>
    <row r="65" spans="2:8">
      <c r="B65" s="155"/>
      <c r="C65" s="16"/>
      <c r="D65" s="16"/>
      <c r="E65" s="16"/>
      <c r="F65" s="16"/>
      <c r="G65" s="16"/>
      <c r="H65" s="11"/>
    </row>
    <row r="66" spans="2:8" ht="34.35" customHeight="1">
      <c r="B66" s="155" t="s">
        <v>631</v>
      </c>
      <c r="C66" s="709" t="s">
        <v>632</v>
      </c>
      <c r="D66" s="709"/>
      <c r="E66" s="709"/>
      <c r="F66" s="344">
        <f>16*4</f>
        <v>64</v>
      </c>
      <c r="G66" s="16"/>
      <c r="H66" s="11"/>
    </row>
    <row r="67" spans="2:8" s="105" customFormat="1" ht="36.75" customHeight="1">
      <c r="B67" s="214" t="s">
        <v>631</v>
      </c>
      <c r="C67" s="719" t="s">
        <v>633</v>
      </c>
      <c r="D67" s="720"/>
      <c r="E67" s="720"/>
      <c r="F67" s="720"/>
      <c r="G67" s="721"/>
      <c r="H67" s="722"/>
    </row>
    <row r="68" spans="2:8">
      <c r="B68" s="155"/>
      <c r="C68" s="16"/>
      <c r="D68" s="16"/>
      <c r="E68" s="16"/>
      <c r="F68" s="16"/>
      <c r="G68" s="16"/>
      <c r="H68" s="11"/>
    </row>
    <row r="69" spans="2:8">
      <c r="B69" s="155" t="s">
        <v>634</v>
      </c>
      <c r="C69" s="702" t="s">
        <v>635</v>
      </c>
      <c r="D69" s="703"/>
      <c r="E69" s="703"/>
      <c r="F69" s="703"/>
      <c r="G69" s="703"/>
      <c r="H69" s="704"/>
    </row>
    <row r="70" spans="2:8">
      <c r="B70" s="155"/>
      <c r="C70" s="705"/>
      <c r="D70" s="706"/>
      <c r="E70" s="706"/>
      <c r="F70" s="706"/>
      <c r="G70" s="706"/>
      <c r="H70" s="707"/>
    </row>
    <row r="73" spans="2:8" s="105" customFormat="1">
      <c r="B73" s="623" t="s">
        <v>636</v>
      </c>
      <c r="C73" s="623"/>
      <c r="D73" s="623"/>
      <c r="E73" s="623"/>
      <c r="F73" s="623"/>
      <c r="G73" s="623"/>
      <c r="H73" s="623"/>
    </row>
    <row r="74" spans="2:8" s="105" customFormat="1">
      <c r="B74" s="712" t="s">
        <v>637</v>
      </c>
      <c r="C74" s="713" t="s">
        <v>638</v>
      </c>
      <c r="D74" s="714"/>
      <c r="E74" s="714"/>
      <c r="F74" s="714"/>
      <c r="G74" s="714"/>
      <c r="H74" s="715"/>
    </row>
    <row r="75" spans="2:8" s="105" customFormat="1">
      <c r="B75" s="712"/>
      <c r="C75" s="716"/>
      <c r="D75" s="717"/>
      <c r="E75" s="717"/>
      <c r="F75" s="717"/>
      <c r="G75" s="717"/>
      <c r="H75" s="718"/>
    </row>
    <row r="76" spans="2:8" s="105" customFormat="1">
      <c r="B76" s="623" t="s">
        <v>639</v>
      </c>
      <c r="C76" s="623"/>
      <c r="D76" s="623"/>
      <c r="E76" s="623"/>
      <c r="F76" s="623"/>
      <c r="G76" s="623"/>
      <c r="H76" s="623"/>
    </row>
    <row r="77" spans="2:8" s="105" customFormat="1">
      <c r="B77" s="123"/>
      <c r="C77" s="719" t="s">
        <v>640</v>
      </c>
      <c r="D77" s="719"/>
      <c r="E77" s="719"/>
      <c r="F77" s="719"/>
      <c r="G77" s="719"/>
      <c r="H77" s="719"/>
    </row>
    <row r="78" spans="2:8" s="105" customFormat="1">
      <c r="B78" s="214" t="s">
        <v>641</v>
      </c>
      <c r="C78" s="723" t="s">
        <v>642</v>
      </c>
      <c r="D78" s="723"/>
      <c r="E78" s="723"/>
      <c r="F78" s="723"/>
      <c r="G78" s="724"/>
      <c r="H78" s="724"/>
    </row>
    <row r="79" spans="2:8" s="105" customFormat="1">
      <c r="B79" s="214" t="s">
        <v>641</v>
      </c>
      <c r="C79" s="723" t="s">
        <v>643</v>
      </c>
      <c r="D79" s="723"/>
      <c r="E79" s="723"/>
      <c r="F79" s="723"/>
      <c r="G79" s="724" t="s">
        <v>21</v>
      </c>
      <c r="H79" s="724"/>
    </row>
    <row r="80" spans="2:8" s="105" customFormat="1">
      <c r="B80" s="214" t="s">
        <v>641</v>
      </c>
      <c r="C80" s="723" t="s">
        <v>644</v>
      </c>
      <c r="D80" s="723"/>
      <c r="E80" s="723"/>
      <c r="F80" s="723"/>
      <c r="G80" s="724"/>
      <c r="H80" s="724"/>
    </row>
    <row r="81" spans="2:8" s="105" customFormat="1" ht="29.25" customHeight="1">
      <c r="B81" s="214" t="s">
        <v>641</v>
      </c>
      <c r="C81" s="723" t="s">
        <v>645</v>
      </c>
      <c r="D81" s="723"/>
      <c r="E81" s="723"/>
      <c r="F81" s="723"/>
      <c r="G81" s="724"/>
      <c r="H81" s="724"/>
    </row>
    <row r="82" spans="2:8" s="105" customFormat="1">
      <c r="B82" s="712"/>
      <c r="C82" s="725"/>
      <c r="D82" s="725"/>
      <c r="E82" s="725"/>
      <c r="F82" s="725"/>
      <c r="G82" s="725"/>
      <c r="H82" s="725"/>
    </row>
    <row r="83" spans="2:8" s="105" customFormat="1">
      <c r="B83" s="712"/>
      <c r="C83" s="719" t="s">
        <v>646</v>
      </c>
      <c r="D83" s="719"/>
      <c r="E83" s="719"/>
      <c r="F83" s="719"/>
      <c r="G83" s="719"/>
      <c r="H83" s="719"/>
    </row>
    <row r="84" spans="2:8" s="105" customFormat="1">
      <c r="B84" s="214" t="s">
        <v>641</v>
      </c>
      <c r="C84" s="723" t="s">
        <v>647</v>
      </c>
      <c r="D84" s="723"/>
      <c r="E84" s="723"/>
      <c r="F84" s="723"/>
      <c r="G84" s="724"/>
      <c r="H84" s="724"/>
    </row>
    <row r="85" spans="2:8" s="105" customFormat="1">
      <c r="B85" s="214" t="s">
        <v>641</v>
      </c>
      <c r="C85" s="723" t="s">
        <v>648</v>
      </c>
      <c r="D85" s="723"/>
      <c r="E85" s="723"/>
      <c r="F85" s="723"/>
      <c r="G85" s="724"/>
      <c r="H85" s="724"/>
    </row>
    <row r="86" spans="2:8" s="105" customFormat="1">
      <c r="B86" s="214" t="s">
        <v>641</v>
      </c>
      <c r="C86" s="723" t="s">
        <v>649</v>
      </c>
      <c r="D86" s="723"/>
      <c r="E86" s="723"/>
      <c r="F86" s="723"/>
      <c r="G86" s="724"/>
      <c r="H86" s="724"/>
    </row>
    <row r="87" spans="2:8" s="105" customFormat="1">
      <c r="B87" s="712"/>
      <c r="C87" s="725"/>
      <c r="D87" s="725"/>
      <c r="E87" s="725"/>
      <c r="F87" s="725"/>
      <c r="G87" s="725"/>
      <c r="H87" s="725"/>
    </row>
    <row r="88" spans="2:8" s="105" customFormat="1">
      <c r="B88" s="712"/>
      <c r="C88" s="719" t="s">
        <v>650</v>
      </c>
      <c r="D88" s="719"/>
      <c r="E88" s="719"/>
      <c r="F88" s="719"/>
      <c r="G88" s="719"/>
      <c r="H88" s="719"/>
    </row>
    <row r="89" spans="2:8" s="105" customFormat="1">
      <c r="B89" s="214" t="s">
        <v>651</v>
      </c>
      <c r="C89" s="723" t="s">
        <v>652</v>
      </c>
      <c r="D89" s="723"/>
      <c r="E89" s="723"/>
      <c r="F89" s="723"/>
      <c r="G89" s="724" t="s">
        <v>21</v>
      </c>
      <c r="H89" s="724"/>
    </row>
    <row r="90" spans="2:8" s="105" customFormat="1">
      <c r="B90" s="214" t="s">
        <v>651</v>
      </c>
      <c r="C90" s="723" t="s">
        <v>653</v>
      </c>
      <c r="D90" s="723"/>
      <c r="E90" s="723"/>
      <c r="F90" s="723"/>
      <c r="G90" s="724" t="s">
        <v>21</v>
      </c>
      <c r="H90" s="724"/>
    </row>
    <row r="91" spans="2:8" s="105" customFormat="1">
      <c r="B91" s="214" t="s">
        <v>651</v>
      </c>
      <c r="C91" s="723" t="s">
        <v>654</v>
      </c>
      <c r="D91" s="723"/>
      <c r="E91" s="723"/>
      <c r="F91" s="723"/>
      <c r="G91" s="724" t="s">
        <v>21</v>
      </c>
      <c r="H91" s="724"/>
    </row>
    <row r="92" spans="2:8" s="105" customFormat="1">
      <c r="B92" s="214" t="s">
        <v>651</v>
      </c>
      <c r="C92" s="723" t="s">
        <v>655</v>
      </c>
      <c r="D92" s="723"/>
      <c r="E92" s="723"/>
      <c r="F92" s="723"/>
      <c r="G92" s="724" t="s">
        <v>21</v>
      </c>
      <c r="H92" s="724"/>
    </row>
    <row r="93" spans="2:8" s="105" customFormat="1">
      <c r="B93" s="214" t="s">
        <v>651</v>
      </c>
      <c r="C93" s="723" t="s">
        <v>656</v>
      </c>
      <c r="D93" s="723"/>
      <c r="E93" s="723"/>
      <c r="F93" s="723"/>
      <c r="G93" s="724"/>
      <c r="H93" s="724"/>
    </row>
    <row r="94" spans="2:8" s="105" customFormat="1">
      <c r="B94" s="584"/>
      <c r="C94" s="725"/>
      <c r="D94" s="725"/>
      <c r="E94" s="725"/>
      <c r="F94" s="725"/>
      <c r="G94" s="725"/>
      <c r="H94" s="725"/>
    </row>
    <row r="95" spans="2:8" s="105" customFormat="1">
      <c r="B95" s="584"/>
      <c r="C95" s="719" t="s">
        <v>657</v>
      </c>
      <c r="D95" s="719"/>
      <c r="E95" s="719"/>
      <c r="F95" s="719"/>
      <c r="G95" s="719"/>
      <c r="H95" s="719"/>
    </row>
    <row r="96" spans="2:8" s="105" customFormat="1">
      <c r="B96" s="214" t="s">
        <v>658</v>
      </c>
      <c r="C96" s="723" t="s">
        <v>659</v>
      </c>
      <c r="D96" s="723"/>
      <c r="E96" s="723"/>
      <c r="F96" s="723"/>
      <c r="G96" s="727">
        <v>0.44440000000000002</v>
      </c>
      <c r="H96" s="727"/>
    </row>
    <row r="97" spans="2:13" s="105" customFormat="1">
      <c r="B97" s="214" t="s">
        <v>658</v>
      </c>
      <c r="C97" s="723" t="s">
        <v>660</v>
      </c>
      <c r="D97" s="723"/>
      <c r="E97" s="723"/>
      <c r="F97" s="723"/>
      <c r="G97" s="726">
        <v>0</v>
      </c>
      <c r="H97" s="726"/>
    </row>
    <row r="98" spans="2:13" s="105" customFormat="1">
      <c r="B98" s="214" t="s">
        <v>658</v>
      </c>
      <c r="C98" s="723" t="s">
        <v>661</v>
      </c>
      <c r="D98" s="723"/>
      <c r="E98" s="723"/>
      <c r="F98" s="723"/>
      <c r="G98" s="726">
        <v>0.33</v>
      </c>
      <c r="H98" s="725"/>
    </row>
    <row r="99" spans="2:13" s="105" customFormat="1">
      <c r="B99" s="214" t="s">
        <v>658</v>
      </c>
      <c r="C99" s="723" t="s">
        <v>662</v>
      </c>
      <c r="D99" s="723"/>
      <c r="E99" s="723"/>
      <c r="F99" s="723"/>
      <c r="G99" s="726">
        <v>5.5500000000000001E-2</v>
      </c>
      <c r="H99" s="725"/>
    </row>
    <row r="100" spans="2:13" s="105" customFormat="1">
      <c r="B100" s="214" t="s">
        <v>658</v>
      </c>
      <c r="C100" s="723" t="s">
        <v>663</v>
      </c>
      <c r="D100" s="723"/>
      <c r="E100" s="723"/>
      <c r="F100" s="723"/>
      <c r="G100" s="726">
        <v>0</v>
      </c>
      <c r="H100" s="725"/>
      <c r="M100" s="105" t="s">
        <v>93</v>
      </c>
    </row>
    <row r="101" spans="2:13" s="105" customFormat="1">
      <c r="B101" s="712"/>
      <c r="C101" s="725"/>
      <c r="D101" s="725"/>
      <c r="E101" s="725"/>
      <c r="F101" s="725"/>
      <c r="G101" s="725"/>
      <c r="H101" s="725"/>
    </row>
    <row r="102" spans="2:13" s="105" customFormat="1" ht="33" customHeight="1">
      <c r="B102" s="712"/>
      <c r="C102" s="719" t="s">
        <v>664</v>
      </c>
      <c r="D102" s="719"/>
      <c r="E102" s="719"/>
      <c r="F102" s="719"/>
      <c r="G102" s="719"/>
      <c r="H102" s="719"/>
    </row>
    <row r="103" spans="2:13" s="105" customFormat="1">
      <c r="B103" s="214" t="s">
        <v>665</v>
      </c>
      <c r="C103" s="723" t="s">
        <v>666</v>
      </c>
      <c r="D103" s="723"/>
      <c r="E103" s="723"/>
      <c r="F103" s="723"/>
      <c r="G103" s="736"/>
      <c r="H103" s="737"/>
    </row>
    <row r="104" spans="2:13" s="105" customFormat="1">
      <c r="B104" s="214" t="s">
        <v>665</v>
      </c>
      <c r="C104" s="723" t="s">
        <v>667</v>
      </c>
      <c r="D104" s="723"/>
      <c r="E104" s="723"/>
      <c r="F104" s="723"/>
      <c r="G104" s="736"/>
      <c r="H104" s="737"/>
    </row>
    <row r="105" spans="2:13" s="105" customFormat="1">
      <c r="B105" s="584"/>
      <c r="C105" s="584"/>
      <c r="D105" s="584"/>
      <c r="E105" s="584"/>
      <c r="F105" s="584"/>
      <c r="G105" s="584"/>
      <c r="H105" s="584"/>
    </row>
    <row r="106" spans="2:13" s="105" customFormat="1" ht="71.25" customHeight="1">
      <c r="B106" s="150"/>
      <c r="C106" s="728" t="s">
        <v>668</v>
      </c>
      <c r="D106" s="729"/>
      <c r="E106" s="729"/>
      <c r="F106" s="729"/>
      <c r="G106" s="729"/>
      <c r="H106" s="730"/>
    </row>
    <row r="107" spans="2:13" s="105" customFormat="1">
      <c r="B107" s="214" t="s">
        <v>669</v>
      </c>
      <c r="C107" s="731"/>
      <c r="D107" s="732"/>
      <c r="E107" s="732"/>
      <c r="F107" s="732"/>
      <c r="G107" s="732"/>
      <c r="H107" s="733"/>
    </row>
    <row r="108" spans="2:13" s="105" customFormat="1">
      <c r="B108" s="584"/>
      <c r="C108" s="584"/>
      <c r="D108" s="584"/>
      <c r="E108" s="584"/>
      <c r="F108" s="584"/>
      <c r="G108" s="584"/>
      <c r="H108" s="584"/>
    </row>
    <row r="109" spans="2:13" s="105" customFormat="1">
      <c r="B109" s="734" t="s">
        <v>670</v>
      </c>
      <c r="C109" s="734"/>
      <c r="D109" s="734"/>
      <c r="E109" s="734"/>
      <c r="F109" s="734"/>
      <c r="G109" s="734"/>
      <c r="H109" s="734"/>
    </row>
    <row r="110" spans="2:13" s="105" customFormat="1" ht="26.25" customHeight="1">
      <c r="B110" s="735" t="s">
        <v>671</v>
      </c>
      <c r="C110" s="735"/>
      <c r="D110" s="735"/>
      <c r="E110" s="735"/>
      <c r="F110" s="735"/>
      <c r="G110" s="735"/>
      <c r="H110" s="735"/>
    </row>
    <row r="111" spans="2:13" s="105" customFormat="1">
      <c r="B111" s="738" t="s">
        <v>637</v>
      </c>
      <c r="C111" s="725"/>
      <c r="D111" s="725"/>
      <c r="E111" s="725"/>
      <c r="F111" s="725"/>
      <c r="G111" s="450" t="s">
        <v>19</v>
      </c>
      <c r="H111" s="450" t="s">
        <v>20</v>
      </c>
    </row>
    <row r="112" spans="2:13" s="105" customFormat="1" ht="40.5" customHeight="1">
      <c r="B112" s="738"/>
      <c r="C112" s="719" t="s">
        <v>672</v>
      </c>
      <c r="D112" s="719"/>
      <c r="E112" s="719"/>
      <c r="F112" s="719"/>
      <c r="G112" s="450"/>
      <c r="H112" s="450" t="s">
        <v>21</v>
      </c>
    </row>
    <row r="113" spans="2:12" s="105" customFormat="1">
      <c r="B113" s="738" t="s">
        <v>637</v>
      </c>
      <c r="C113" s="728" t="s">
        <v>673</v>
      </c>
      <c r="D113" s="729"/>
      <c r="E113" s="729"/>
      <c r="F113" s="729"/>
      <c r="G113" s="729"/>
      <c r="H113" s="730"/>
    </row>
    <row r="114" spans="2:12" s="105" customFormat="1">
      <c r="B114" s="738"/>
      <c r="C114" s="731"/>
      <c r="D114" s="732"/>
      <c r="E114" s="732"/>
      <c r="F114" s="732"/>
      <c r="G114" s="732"/>
      <c r="H114" s="733"/>
    </row>
    <row r="115" spans="2:12" s="105" customFormat="1" ht="33.75" customHeight="1">
      <c r="B115" s="738" t="s">
        <v>637</v>
      </c>
      <c r="C115" s="728" t="s">
        <v>674</v>
      </c>
      <c r="D115" s="729"/>
      <c r="E115" s="729"/>
      <c r="F115" s="729"/>
      <c r="G115" s="729"/>
      <c r="H115" s="730"/>
    </row>
    <row r="116" spans="2:12" s="105" customFormat="1">
      <c r="B116" s="738"/>
      <c r="C116" s="739"/>
      <c r="D116" s="740"/>
      <c r="E116" s="740"/>
      <c r="F116" s="740"/>
      <c r="G116" s="740"/>
      <c r="H116" s="741"/>
    </row>
    <row r="117" spans="2:12" s="105" customFormat="1">
      <c r="B117" s="738"/>
      <c r="C117" s="742"/>
      <c r="D117" s="743"/>
      <c r="E117" s="743"/>
      <c r="F117" s="743"/>
      <c r="G117" s="743"/>
      <c r="H117" s="744"/>
    </row>
    <row r="118" spans="2:12" s="105" customFormat="1">
      <c r="B118" s="738"/>
      <c r="C118" s="739"/>
      <c r="D118" s="740"/>
      <c r="E118" s="740"/>
      <c r="F118" s="740"/>
      <c r="G118" s="450" t="s">
        <v>19</v>
      </c>
      <c r="H118" s="450" t="s">
        <v>20</v>
      </c>
    </row>
    <row r="119" spans="2:12" s="105" customFormat="1" ht="27.75" customHeight="1">
      <c r="B119" s="18" t="s">
        <v>641</v>
      </c>
      <c r="C119" s="719" t="s">
        <v>675</v>
      </c>
      <c r="D119" s="719"/>
      <c r="E119" s="719"/>
      <c r="F119" s="719"/>
      <c r="G119" s="450"/>
      <c r="H119" s="450" t="s">
        <v>21</v>
      </c>
    </row>
    <row r="120" spans="2:12" s="105" customFormat="1">
      <c r="B120" s="738" t="s">
        <v>641</v>
      </c>
      <c r="C120" s="728" t="s">
        <v>676</v>
      </c>
      <c r="D120" s="729"/>
      <c r="E120" s="729"/>
      <c r="F120" s="729"/>
      <c r="G120" s="729"/>
      <c r="H120" s="730"/>
    </row>
    <row r="121" spans="2:12" s="105" customFormat="1">
      <c r="B121" s="738"/>
      <c r="C121" s="731"/>
      <c r="D121" s="732"/>
      <c r="E121" s="732"/>
      <c r="F121" s="732"/>
      <c r="G121" s="732"/>
      <c r="H121" s="733"/>
    </row>
    <row r="122" spans="2:12" s="105" customFormat="1">
      <c r="B122" s="738" t="s">
        <v>641</v>
      </c>
      <c r="C122" s="725"/>
      <c r="D122" s="725"/>
      <c r="E122" s="725"/>
      <c r="F122" s="725"/>
      <c r="G122" s="450" t="s">
        <v>19</v>
      </c>
      <c r="H122" s="450" t="s">
        <v>20</v>
      </c>
    </row>
    <row r="123" spans="2:12" s="105" customFormat="1">
      <c r="B123" s="738"/>
      <c r="C123" s="719" t="s">
        <v>677</v>
      </c>
      <c r="D123" s="719"/>
      <c r="E123" s="719"/>
      <c r="F123" s="719"/>
      <c r="G123" s="450"/>
      <c r="H123" s="450" t="s">
        <v>21</v>
      </c>
    </row>
    <row r="124" spans="2:12" s="105" customFormat="1">
      <c r="B124" s="738" t="s">
        <v>641</v>
      </c>
      <c r="C124" s="728" t="s">
        <v>676</v>
      </c>
      <c r="D124" s="729"/>
      <c r="E124" s="729"/>
      <c r="F124" s="729"/>
      <c r="G124" s="729"/>
      <c r="H124" s="730"/>
    </row>
    <row r="125" spans="2:12" s="105" customFormat="1">
      <c r="B125" s="738"/>
      <c r="C125" s="731"/>
      <c r="D125" s="732"/>
      <c r="E125" s="732"/>
      <c r="F125" s="732"/>
      <c r="G125" s="732"/>
      <c r="H125" s="733"/>
    </row>
    <row r="126" spans="2:12" s="105" customFormat="1">
      <c r="B126" s="650"/>
      <c r="C126" s="650"/>
      <c r="D126" s="650"/>
      <c r="E126" s="650"/>
      <c r="F126" s="650"/>
      <c r="G126" s="650"/>
      <c r="H126" s="650"/>
    </row>
    <row r="127" spans="2:12" s="105" customFormat="1">
      <c r="B127" s="345"/>
      <c r="C127" s="745" t="s">
        <v>678</v>
      </c>
      <c r="D127" s="746"/>
      <c r="E127" s="746"/>
      <c r="F127" s="746"/>
      <c r="G127" s="746"/>
      <c r="H127" s="747"/>
      <c r="L127" s="105" t="s">
        <v>93</v>
      </c>
    </row>
    <row r="128" spans="2:12" s="105" customFormat="1" ht="30">
      <c r="B128" s="18" t="s">
        <v>651</v>
      </c>
      <c r="C128" s="723" t="s">
        <v>679</v>
      </c>
      <c r="D128" s="723"/>
      <c r="E128" s="723"/>
      <c r="F128" s="723"/>
      <c r="G128" s="724"/>
      <c r="H128" s="724"/>
    </row>
    <row r="129" spans="2:9" s="105" customFormat="1" ht="30">
      <c r="B129" s="18" t="s">
        <v>651</v>
      </c>
      <c r="C129" s="723" t="s">
        <v>680</v>
      </c>
      <c r="D129" s="723"/>
      <c r="E129" s="723"/>
      <c r="F129" s="723"/>
      <c r="G129" s="724"/>
      <c r="H129" s="724"/>
    </row>
    <row r="130" spans="2:9" s="105" customFormat="1" ht="29.25" customHeight="1">
      <c r="B130" s="18" t="s">
        <v>651</v>
      </c>
      <c r="C130" s="723" t="s">
        <v>681</v>
      </c>
      <c r="D130" s="723"/>
      <c r="E130" s="723"/>
      <c r="F130" s="723"/>
      <c r="G130" s="724"/>
      <c r="H130" s="724"/>
    </row>
    <row r="131" spans="2:9" s="105" customFormat="1" ht="34.5" customHeight="1">
      <c r="B131" s="18" t="s">
        <v>651</v>
      </c>
      <c r="C131" s="723" t="s">
        <v>682</v>
      </c>
      <c r="D131" s="723"/>
      <c r="E131" s="723"/>
      <c r="F131" s="723"/>
      <c r="G131" s="724"/>
      <c r="H131" s="724"/>
    </row>
    <row r="132" spans="2:9" s="105" customFormat="1">
      <c r="B132" s="738" t="s">
        <v>651</v>
      </c>
      <c r="C132" s="728" t="s">
        <v>683</v>
      </c>
      <c r="D132" s="729"/>
      <c r="E132" s="729"/>
      <c r="F132" s="729"/>
      <c r="G132" s="729"/>
      <c r="H132" s="730"/>
    </row>
    <row r="133" spans="2:9" s="105" customFormat="1">
      <c r="B133" s="738"/>
      <c r="C133" s="731"/>
      <c r="D133" s="732"/>
      <c r="E133" s="732"/>
      <c r="F133" s="732"/>
      <c r="G133" s="732"/>
      <c r="H133" s="733"/>
    </row>
    <row r="135" spans="2:9" ht="15.75">
      <c r="B135" s="346"/>
      <c r="C135" s="347" t="s">
        <v>684</v>
      </c>
      <c r="D135" s="348"/>
      <c r="E135" s="348"/>
      <c r="F135" s="348"/>
      <c r="G135" s="348"/>
      <c r="H135" s="348"/>
      <c r="I135" s="401"/>
    </row>
    <row r="136" spans="2:9">
      <c r="B136" s="346" t="s">
        <v>637</v>
      </c>
      <c r="C136" s="401" t="s">
        <v>685</v>
      </c>
      <c r="D136" s="401"/>
      <c r="E136" s="401"/>
      <c r="F136" s="401"/>
      <c r="G136" s="348"/>
      <c r="H136" s="348"/>
      <c r="I136" s="401"/>
    </row>
    <row r="137" spans="2:9">
      <c r="B137" s="346"/>
      <c r="C137" s="401"/>
      <c r="D137" s="401"/>
      <c r="E137" s="401"/>
      <c r="F137" s="401"/>
      <c r="G137" s="348"/>
      <c r="H137" s="348"/>
      <c r="I137" s="401"/>
    </row>
    <row r="138" spans="2:9">
      <c r="B138" s="346"/>
      <c r="C138" s="916"/>
      <c r="D138" s="917"/>
      <c r="E138" s="917"/>
      <c r="F138" s="464" t="s">
        <v>19</v>
      </c>
      <c r="G138" s="349" t="s">
        <v>20</v>
      </c>
      <c r="H138" s="348"/>
      <c r="I138" s="401"/>
    </row>
    <row r="139" spans="2:9">
      <c r="B139" s="346"/>
      <c r="C139" s="688" t="s">
        <v>686</v>
      </c>
      <c r="D139" s="688"/>
      <c r="E139" s="689"/>
      <c r="F139" s="462" t="s">
        <v>21</v>
      </c>
      <c r="G139" s="463"/>
      <c r="H139" s="348"/>
      <c r="I139" s="401"/>
    </row>
    <row r="140" spans="2:9">
      <c r="B140" s="346"/>
      <c r="C140" s="688" t="s">
        <v>687</v>
      </c>
      <c r="D140" s="688"/>
      <c r="E140" s="689"/>
      <c r="F140" s="462"/>
      <c r="G140" s="463" t="s">
        <v>21</v>
      </c>
      <c r="H140" s="348"/>
      <c r="I140" s="401"/>
    </row>
    <row r="141" spans="2:9">
      <c r="B141" s="346"/>
      <c r="C141" s="688" t="s">
        <v>688</v>
      </c>
      <c r="D141" s="688"/>
      <c r="E141" s="689"/>
      <c r="F141" s="462"/>
      <c r="G141" s="463" t="s">
        <v>21</v>
      </c>
      <c r="H141" s="348"/>
      <c r="I141" s="401"/>
    </row>
    <row r="142" spans="2:9">
      <c r="B142" s="346"/>
      <c r="C142" s="401"/>
      <c r="D142" s="401"/>
      <c r="E142" s="401"/>
      <c r="F142" s="401"/>
      <c r="G142" s="348"/>
      <c r="H142" s="348"/>
      <c r="I142" s="401"/>
    </row>
    <row r="143" spans="2:9">
      <c r="B143" s="461"/>
      <c r="C143" s="916"/>
      <c r="D143" s="917"/>
      <c r="E143" s="917"/>
      <c r="F143" s="464" t="s">
        <v>353</v>
      </c>
      <c r="G143" s="349" t="s">
        <v>624</v>
      </c>
      <c r="H143" s="348"/>
      <c r="I143" s="401"/>
    </row>
    <row r="144" spans="2:9">
      <c r="B144" s="346" t="s">
        <v>641</v>
      </c>
      <c r="C144" s="690" t="s">
        <v>689</v>
      </c>
      <c r="D144" s="691"/>
      <c r="E144" s="691"/>
      <c r="F144" s="693"/>
      <c r="G144" s="696"/>
      <c r="H144" s="348"/>
      <c r="I144" s="401"/>
    </row>
    <row r="145" spans="2:9">
      <c r="B145" s="346"/>
      <c r="C145" s="692"/>
      <c r="D145" s="691"/>
      <c r="E145" s="691"/>
      <c r="F145" s="694"/>
      <c r="G145" s="697"/>
      <c r="H145" s="348"/>
      <c r="I145" s="401"/>
    </row>
    <row r="146" spans="2:9">
      <c r="B146" s="346"/>
      <c r="C146" s="692"/>
      <c r="D146" s="691"/>
      <c r="E146" s="691"/>
      <c r="F146" s="695"/>
      <c r="G146" s="698"/>
      <c r="H146" s="348"/>
      <c r="I146" s="401"/>
    </row>
    <row r="147" spans="2:9">
      <c r="B147" s="346"/>
      <c r="C147" s="73"/>
      <c r="D147" s="73"/>
      <c r="E147" s="73"/>
      <c r="F147" s="401"/>
      <c r="G147" s="348"/>
      <c r="H147" s="348"/>
      <c r="I147" s="401"/>
    </row>
    <row r="148" spans="2:9">
      <c r="B148" s="461"/>
      <c r="C148" s="916"/>
      <c r="D148" s="917"/>
      <c r="E148" s="917"/>
      <c r="F148" s="464" t="s">
        <v>353</v>
      </c>
      <c r="G148" s="349" t="s">
        <v>624</v>
      </c>
      <c r="H148" s="348"/>
      <c r="I148" s="401"/>
    </row>
    <row r="149" spans="2:9">
      <c r="B149" s="346" t="s">
        <v>651</v>
      </c>
      <c r="C149" s="675" t="s">
        <v>690</v>
      </c>
      <c r="D149" s="676"/>
      <c r="E149" s="676"/>
      <c r="F149" s="681"/>
      <c r="G149" s="682"/>
      <c r="H149" s="348"/>
      <c r="I149" s="401"/>
    </row>
    <row r="150" spans="2:9">
      <c r="B150" s="346"/>
      <c r="C150" s="677"/>
      <c r="D150" s="678"/>
      <c r="E150" s="678"/>
      <c r="F150" s="681"/>
      <c r="G150" s="682"/>
      <c r="H150" s="348"/>
      <c r="I150" s="401"/>
    </row>
    <row r="151" spans="2:9">
      <c r="B151" s="346"/>
      <c r="C151" s="677"/>
      <c r="D151" s="678"/>
      <c r="E151" s="678"/>
      <c r="F151" s="681"/>
      <c r="G151" s="682"/>
      <c r="H151" s="348"/>
      <c r="I151" s="401"/>
    </row>
    <row r="152" spans="2:9">
      <c r="B152" s="346"/>
      <c r="C152" s="679"/>
      <c r="D152" s="680"/>
      <c r="E152" s="680"/>
      <c r="F152" s="681"/>
      <c r="G152" s="682"/>
      <c r="H152" s="348"/>
      <c r="I152" s="401"/>
    </row>
    <row r="153" spans="2:9">
      <c r="B153" s="346"/>
      <c r="C153" s="350"/>
      <c r="D153" s="350"/>
      <c r="E153" s="350"/>
      <c r="F153" s="401"/>
      <c r="G153" s="348"/>
      <c r="H153" s="348"/>
      <c r="I153" s="401"/>
    </row>
    <row r="154" spans="2:9">
      <c r="B154" s="346"/>
      <c r="C154" s="916"/>
      <c r="D154" s="917"/>
      <c r="E154" s="917"/>
      <c r="F154" s="464" t="s">
        <v>19</v>
      </c>
      <c r="G154" s="349" t="s">
        <v>20</v>
      </c>
      <c r="H154" s="348"/>
      <c r="I154" s="401"/>
    </row>
    <row r="155" spans="2:9">
      <c r="B155" s="346" t="s">
        <v>658</v>
      </c>
      <c r="C155" s="683" t="s">
        <v>691</v>
      </c>
      <c r="D155" s="684"/>
      <c r="E155" s="684"/>
      <c r="F155" s="681"/>
      <c r="G155" s="682"/>
      <c r="H155" s="348"/>
      <c r="I155" s="401"/>
    </row>
    <row r="156" spans="2:9">
      <c r="B156" s="346"/>
      <c r="C156" s="685"/>
      <c r="D156" s="686"/>
      <c r="E156" s="686"/>
      <c r="F156" s="681"/>
      <c r="G156" s="682"/>
      <c r="H156" s="348"/>
      <c r="I156" s="401"/>
    </row>
    <row r="157" spans="2:9">
      <c r="B157" s="346"/>
      <c r="C157" s="73"/>
      <c r="D157" s="73"/>
      <c r="E157" s="73"/>
      <c r="F157" s="401"/>
      <c r="G157" s="348"/>
      <c r="H157" s="348"/>
      <c r="I157" s="401"/>
    </row>
    <row r="158" spans="2:9">
      <c r="B158" s="346"/>
      <c r="C158" s="673" t="s">
        <v>692</v>
      </c>
      <c r="D158" s="673"/>
      <c r="E158" s="673"/>
      <c r="F158" s="673"/>
      <c r="G158" s="673"/>
      <c r="H158" s="348"/>
      <c r="I158" s="401"/>
    </row>
    <row r="159" spans="2:9">
      <c r="B159" s="346"/>
      <c r="C159" s="687" t="s">
        <v>693</v>
      </c>
      <c r="D159" s="687"/>
      <c r="E159" s="687"/>
      <c r="F159" s="687"/>
      <c r="G159" s="687"/>
      <c r="H159" s="348"/>
      <c r="I159" s="401"/>
    </row>
    <row r="160" spans="2:9">
      <c r="B160" s="346"/>
      <c r="C160" s="351"/>
      <c r="D160" s="351"/>
      <c r="E160" s="351"/>
      <c r="F160" s="351"/>
      <c r="G160" s="351"/>
      <c r="H160" s="348"/>
      <c r="I160" s="401"/>
    </row>
    <row r="161" spans="2:9">
      <c r="B161" s="346" t="s">
        <v>665</v>
      </c>
      <c r="C161" s="673" t="s">
        <v>694</v>
      </c>
      <c r="D161" s="673"/>
      <c r="E161" s="673"/>
      <c r="F161" s="673"/>
      <c r="G161" s="673"/>
      <c r="H161" s="348"/>
      <c r="I161" s="401"/>
    </row>
    <row r="162" spans="2:9">
      <c r="B162" s="346"/>
      <c r="C162" s="674"/>
      <c r="D162" s="674"/>
      <c r="E162" s="674"/>
      <c r="F162" s="674"/>
      <c r="G162" s="674"/>
      <c r="H162" s="348"/>
      <c r="I162" s="401"/>
    </row>
    <row r="163" spans="2:9">
      <c r="B163" s="461"/>
      <c r="C163" s="401"/>
      <c r="D163" s="401"/>
      <c r="E163" s="401"/>
      <c r="F163" s="401"/>
      <c r="G163" s="401"/>
      <c r="H163" s="401"/>
      <c r="I163" s="401"/>
    </row>
  </sheetData>
  <mergeCells count="146">
    <mergeCell ref="C131:F131"/>
    <mergeCell ref="G131:H131"/>
    <mergeCell ref="B132:B133"/>
    <mergeCell ref="C132:H132"/>
    <mergeCell ref="C133:H133"/>
    <mergeCell ref="C128:F128"/>
    <mergeCell ref="G128:H128"/>
    <mergeCell ref="C129:F129"/>
    <mergeCell ref="G129:H129"/>
    <mergeCell ref="C130:F130"/>
    <mergeCell ref="G130:H130"/>
    <mergeCell ref="B124:B125"/>
    <mergeCell ref="C124:H124"/>
    <mergeCell ref="C125:H125"/>
    <mergeCell ref="B126:H126"/>
    <mergeCell ref="C127:H127"/>
    <mergeCell ref="C119:F119"/>
    <mergeCell ref="B120:B121"/>
    <mergeCell ref="C120:H120"/>
    <mergeCell ref="C121:H121"/>
    <mergeCell ref="B122:B123"/>
    <mergeCell ref="C122:F122"/>
    <mergeCell ref="C123:F123"/>
    <mergeCell ref="B115:B116"/>
    <mergeCell ref="C115:H115"/>
    <mergeCell ref="C116:H116"/>
    <mergeCell ref="B117:B118"/>
    <mergeCell ref="C117:H117"/>
    <mergeCell ref="C118:F118"/>
    <mergeCell ref="B111:B112"/>
    <mergeCell ref="C111:F111"/>
    <mergeCell ref="C112:F112"/>
    <mergeCell ref="B113:B114"/>
    <mergeCell ref="C113:H113"/>
    <mergeCell ref="C114:H114"/>
    <mergeCell ref="C106:H106"/>
    <mergeCell ref="C107:H107"/>
    <mergeCell ref="B108:H108"/>
    <mergeCell ref="B109:H109"/>
    <mergeCell ref="B110:H110"/>
    <mergeCell ref="C103:F103"/>
    <mergeCell ref="G103:H103"/>
    <mergeCell ref="C104:F104"/>
    <mergeCell ref="G104:H104"/>
    <mergeCell ref="B105:H105"/>
    <mergeCell ref="C99:F99"/>
    <mergeCell ref="G99:H99"/>
    <mergeCell ref="C100:F100"/>
    <mergeCell ref="G100:H100"/>
    <mergeCell ref="B101:B102"/>
    <mergeCell ref="C101:H101"/>
    <mergeCell ref="C102:H102"/>
    <mergeCell ref="C96:F96"/>
    <mergeCell ref="G96:H96"/>
    <mergeCell ref="C97:F97"/>
    <mergeCell ref="G97:H97"/>
    <mergeCell ref="C98:F98"/>
    <mergeCell ref="G98:H98"/>
    <mergeCell ref="C93:F93"/>
    <mergeCell ref="G93:H93"/>
    <mergeCell ref="B94:B95"/>
    <mergeCell ref="C94:H94"/>
    <mergeCell ref="C95:H95"/>
    <mergeCell ref="C90:F90"/>
    <mergeCell ref="G90:H90"/>
    <mergeCell ref="C91:F91"/>
    <mergeCell ref="G91:H91"/>
    <mergeCell ref="C92:F92"/>
    <mergeCell ref="G92:H92"/>
    <mergeCell ref="B87:B88"/>
    <mergeCell ref="C87:H87"/>
    <mergeCell ref="C88:H88"/>
    <mergeCell ref="C89:F89"/>
    <mergeCell ref="G89:H89"/>
    <mergeCell ref="C84:F84"/>
    <mergeCell ref="G84:H84"/>
    <mergeCell ref="C85:F85"/>
    <mergeCell ref="G85:H85"/>
    <mergeCell ref="C86:F86"/>
    <mergeCell ref="G86:H86"/>
    <mergeCell ref="C80:F80"/>
    <mergeCell ref="G80:H80"/>
    <mergeCell ref="C81:F81"/>
    <mergeCell ref="G81:H81"/>
    <mergeCell ref="B82:B83"/>
    <mergeCell ref="C82:H82"/>
    <mergeCell ref="C83:H83"/>
    <mergeCell ref="B76:H76"/>
    <mergeCell ref="C77:H77"/>
    <mergeCell ref="C78:F78"/>
    <mergeCell ref="G78:H78"/>
    <mergeCell ref="C79:F79"/>
    <mergeCell ref="G79:H79"/>
    <mergeCell ref="B73:H73"/>
    <mergeCell ref="B74:B75"/>
    <mergeCell ref="C74:H74"/>
    <mergeCell ref="C75:H75"/>
    <mergeCell ref="C62:E62"/>
    <mergeCell ref="C64:E64"/>
    <mergeCell ref="C66:E66"/>
    <mergeCell ref="C69:H70"/>
    <mergeCell ref="C56:E56"/>
    <mergeCell ref="C58:E58"/>
    <mergeCell ref="C59:E59"/>
    <mergeCell ref="C61:E61"/>
    <mergeCell ref="C67:F67"/>
    <mergeCell ref="G67:H67"/>
    <mergeCell ref="C49:E49"/>
    <mergeCell ref="C50:E50"/>
    <mergeCell ref="C52:H53"/>
    <mergeCell ref="C55:D55"/>
    <mergeCell ref="C37:E37"/>
    <mergeCell ref="C39:H40"/>
    <mergeCell ref="C42:H42"/>
    <mergeCell ref="B1:H1"/>
    <mergeCell ref="C8:H8"/>
    <mergeCell ref="C26:F26"/>
    <mergeCell ref="C35:E35"/>
    <mergeCell ref="C4:E4"/>
    <mergeCell ref="C5:E5"/>
    <mergeCell ref="C6:E6"/>
    <mergeCell ref="C24:E24"/>
    <mergeCell ref="C15:D15"/>
    <mergeCell ref="C16:E16"/>
    <mergeCell ref="C22:E22"/>
    <mergeCell ref="C23:E23"/>
    <mergeCell ref="C138:E138"/>
    <mergeCell ref="C139:E139"/>
    <mergeCell ref="C140:E140"/>
    <mergeCell ref="C141:E141"/>
    <mergeCell ref="C143:E143"/>
    <mergeCell ref="C144:E146"/>
    <mergeCell ref="F144:F146"/>
    <mergeCell ref="G144:G146"/>
    <mergeCell ref="C148:E148"/>
    <mergeCell ref="C161:G161"/>
    <mergeCell ref="C162:G162"/>
    <mergeCell ref="C149:E152"/>
    <mergeCell ref="F149:F152"/>
    <mergeCell ref="G149:G152"/>
    <mergeCell ref="C154:E154"/>
    <mergeCell ref="C155:E156"/>
    <mergeCell ref="F155:F156"/>
    <mergeCell ref="G155:G156"/>
    <mergeCell ref="C158:G158"/>
    <mergeCell ref="C159:G159"/>
  </mergeCells>
  <phoneticPr fontId="0" type="noConversion"/>
  <pageMargins left="0.75" right="0.75" top="0.77" bottom="0.82" header="0.5" footer="0.5"/>
  <pageSetup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4" manualBreakCount="4">
    <brk id="25" max="16383" man="1"/>
    <brk id="54" max="16383" man="1"/>
    <brk id="72" max="16383" man="1"/>
    <brk id="1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281"/>
  <sheetViews>
    <sheetView topLeftCell="A29" zoomScaleNormal="100" workbookViewId="0">
      <selection activeCell="E258" sqref="E258:H263"/>
    </sheetView>
  </sheetViews>
  <sheetFormatPr defaultColWidth="9.28515625" defaultRowHeight="15"/>
  <cols>
    <col min="1" max="1" width="4.42578125" style="9" customWidth="1"/>
    <col min="2" max="2" width="66.42578125" style="8" customWidth="1"/>
    <col min="3" max="3" width="12.5703125" style="8" customWidth="1"/>
    <col min="4" max="4" width="35.28515625" style="8" customWidth="1"/>
    <col min="5" max="5" width="9.28515625" style="8"/>
    <col min="6" max="6" width="5.28515625" style="8" customWidth="1"/>
    <col min="7" max="7" width="9.28515625" style="8"/>
    <col min="8" max="8" width="4.42578125" style="8" customWidth="1"/>
    <col min="9" max="9" width="10.42578125" style="8" bestFit="1" customWidth="1"/>
    <col min="10" max="16384" width="9.28515625" style="8"/>
  </cols>
  <sheetData>
    <row r="1" spans="1:8" ht="18.75">
      <c r="A1" s="580" t="s">
        <v>695</v>
      </c>
      <c r="B1" s="580"/>
      <c r="C1" s="580"/>
      <c r="D1" s="580"/>
      <c r="E1" s="580"/>
      <c r="F1" s="580"/>
      <c r="G1" s="580"/>
      <c r="H1" s="580"/>
    </row>
    <row r="2" spans="1:8" ht="46.15" customHeight="1">
      <c r="A2" s="155" t="s">
        <v>696</v>
      </c>
      <c r="B2" s="748" t="s">
        <v>697</v>
      </c>
      <c r="C2" s="732"/>
    </row>
    <row r="3" spans="1:8">
      <c r="A3" s="155" t="s">
        <v>696</v>
      </c>
      <c r="B3" s="136" t="s">
        <v>698</v>
      </c>
      <c r="C3" s="22"/>
    </row>
    <row r="4" spans="1:8">
      <c r="A4" s="155" t="s">
        <v>696</v>
      </c>
      <c r="B4" s="136" t="s">
        <v>699</v>
      </c>
      <c r="C4" s="22"/>
    </row>
    <row r="5" spans="1:8">
      <c r="A5" s="155" t="s">
        <v>696</v>
      </c>
      <c r="B5" s="136" t="s">
        <v>700</v>
      </c>
      <c r="C5" s="22"/>
    </row>
    <row r="6" spans="1:8">
      <c r="A6" s="155" t="s">
        <v>696</v>
      </c>
      <c r="B6" s="136" t="s">
        <v>701</v>
      </c>
      <c r="C6" s="22"/>
    </row>
    <row r="7" spans="1:8">
      <c r="A7" s="155" t="s">
        <v>696</v>
      </c>
      <c r="B7" s="136" t="s">
        <v>702</v>
      </c>
      <c r="C7" s="22" t="s">
        <v>21</v>
      </c>
    </row>
    <row r="8" spans="1:8">
      <c r="A8" s="155" t="s">
        <v>696</v>
      </c>
      <c r="B8" s="136" t="s">
        <v>703</v>
      </c>
      <c r="C8" s="22"/>
    </row>
    <row r="9" spans="1:8">
      <c r="A9" s="155" t="s">
        <v>696</v>
      </c>
      <c r="B9" s="136" t="s">
        <v>704</v>
      </c>
      <c r="C9" s="22"/>
    </row>
    <row r="10" spans="1:8">
      <c r="A10" s="155" t="s">
        <v>696</v>
      </c>
      <c r="B10" s="136" t="s">
        <v>705</v>
      </c>
      <c r="C10" s="22" t="s">
        <v>21</v>
      </c>
    </row>
    <row r="11" spans="1:8">
      <c r="A11" s="155" t="s">
        <v>696</v>
      </c>
      <c r="B11" s="136" t="s">
        <v>706</v>
      </c>
      <c r="C11" s="22"/>
      <c r="D11" s="8" t="s">
        <v>93</v>
      </c>
    </row>
    <row r="12" spans="1:8">
      <c r="A12" s="155" t="s">
        <v>696</v>
      </c>
      <c r="B12" s="136" t="s">
        <v>707</v>
      </c>
      <c r="C12" s="22"/>
    </row>
    <row r="13" spans="1:8">
      <c r="A13" s="155" t="s">
        <v>696</v>
      </c>
      <c r="B13" s="136" t="s">
        <v>708</v>
      </c>
      <c r="C13" s="22" t="s">
        <v>21</v>
      </c>
    </row>
    <row r="14" spans="1:8">
      <c r="A14" s="155" t="s">
        <v>696</v>
      </c>
      <c r="B14" s="136" t="s">
        <v>709</v>
      </c>
      <c r="C14" s="22" t="s">
        <v>21</v>
      </c>
    </row>
    <row r="15" spans="1:8">
      <c r="A15" s="155" t="s">
        <v>696</v>
      </c>
      <c r="B15" s="136" t="s">
        <v>710</v>
      </c>
      <c r="C15" s="22"/>
    </row>
    <row r="16" spans="1:8">
      <c r="A16" s="155" t="s">
        <v>696</v>
      </c>
      <c r="B16" s="136" t="s">
        <v>711</v>
      </c>
      <c r="C16" s="22" t="s">
        <v>21</v>
      </c>
    </row>
    <row r="17" spans="1:11">
      <c r="A17" s="155" t="s">
        <v>696</v>
      </c>
      <c r="B17" s="136" t="s">
        <v>712</v>
      </c>
      <c r="C17" s="22" t="s">
        <v>21</v>
      </c>
    </row>
    <row r="18" spans="1:11">
      <c r="A18" s="155" t="s">
        <v>696</v>
      </c>
      <c r="B18" s="136" t="s">
        <v>713</v>
      </c>
      <c r="C18" s="22" t="s">
        <v>21</v>
      </c>
    </row>
    <row r="19" spans="1:11">
      <c r="A19" s="155" t="s">
        <v>696</v>
      </c>
      <c r="B19" s="136" t="s">
        <v>714</v>
      </c>
      <c r="C19" s="22"/>
    </row>
    <row r="20" spans="1:11">
      <c r="A20" s="155" t="s">
        <v>696</v>
      </c>
      <c r="B20" s="136" t="s">
        <v>715</v>
      </c>
      <c r="C20" s="23"/>
    </row>
    <row r="22" spans="1:11" ht="30" customHeight="1">
      <c r="A22" s="734" t="s">
        <v>716</v>
      </c>
      <c r="B22" s="734"/>
      <c r="C22" s="734"/>
      <c r="D22" s="734"/>
      <c r="E22" s="734"/>
      <c r="F22" s="734"/>
      <c r="G22" s="734"/>
      <c r="H22" s="734"/>
    </row>
    <row r="23" spans="1:11" ht="30" customHeight="1">
      <c r="A23" s="650"/>
      <c r="B23" s="749" t="s">
        <v>717</v>
      </c>
      <c r="C23" s="749"/>
      <c r="D23" s="749"/>
      <c r="E23" s="749"/>
      <c r="F23" s="749"/>
      <c r="G23" s="749"/>
      <c r="H23" s="749"/>
    </row>
    <row r="24" spans="1:11" ht="28.5" customHeight="1">
      <c r="A24" s="650"/>
      <c r="B24" s="750"/>
      <c r="C24" s="750"/>
      <c r="D24" s="750"/>
      <c r="E24" s="724" t="s">
        <v>718</v>
      </c>
      <c r="F24" s="724"/>
      <c r="G24" s="751" t="s">
        <v>719</v>
      </c>
      <c r="H24" s="752"/>
    </row>
    <row r="25" spans="1:11" ht="15.75" customHeight="1">
      <c r="A25" s="18" t="s">
        <v>696</v>
      </c>
      <c r="B25" s="753" t="s">
        <v>720</v>
      </c>
      <c r="C25" s="753"/>
      <c r="D25" s="753"/>
      <c r="E25" s="724" t="s">
        <v>21</v>
      </c>
      <c r="F25" s="724"/>
      <c r="G25" s="754"/>
      <c r="H25" s="754"/>
    </row>
    <row r="26" spans="1:11" ht="15.75" customHeight="1">
      <c r="A26" s="18" t="s">
        <v>696</v>
      </c>
      <c r="B26" s="753" t="s">
        <v>721</v>
      </c>
      <c r="C26" s="753"/>
      <c r="D26" s="753"/>
      <c r="E26" s="724" t="s">
        <v>21</v>
      </c>
      <c r="F26" s="724"/>
      <c r="G26" s="754"/>
      <c r="H26" s="754"/>
    </row>
    <row r="27" spans="1:11" ht="15.75" customHeight="1">
      <c r="A27" s="18" t="s">
        <v>696</v>
      </c>
      <c r="B27" s="753" t="s">
        <v>722</v>
      </c>
      <c r="C27" s="753"/>
      <c r="D27" s="753"/>
      <c r="E27" s="724" t="s">
        <v>21</v>
      </c>
      <c r="F27" s="724"/>
      <c r="G27" s="754">
        <v>1</v>
      </c>
      <c r="H27" s="754"/>
    </row>
    <row r="28" spans="1:11" ht="15.75" customHeight="1">
      <c r="A28" s="18" t="s">
        <v>696</v>
      </c>
      <c r="B28" s="753" t="s">
        <v>723</v>
      </c>
      <c r="C28" s="753"/>
      <c r="D28" s="753"/>
      <c r="E28" s="724" t="s">
        <v>21</v>
      </c>
      <c r="F28" s="724"/>
      <c r="G28" s="754"/>
      <c r="H28" s="754"/>
      <c r="K28" s="8" t="s">
        <v>93</v>
      </c>
    </row>
    <row r="29" spans="1:11" ht="15.75" customHeight="1">
      <c r="A29" s="18" t="s">
        <v>696</v>
      </c>
      <c r="B29" s="753" t="s">
        <v>724</v>
      </c>
      <c r="C29" s="753"/>
      <c r="D29" s="753"/>
      <c r="E29" s="724" t="s">
        <v>21</v>
      </c>
      <c r="F29" s="724"/>
      <c r="G29" s="754">
        <v>1</v>
      </c>
      <c r="H29" s="754"/>
    </row>
    <row r="30" spans="1:11" ht="15.75" customHeight="1">
      <c r="A30" s="18" t="s">
        <v>696</v>
      </c>
      <c r="B30" s="753" t="s">
        <v>725</v>
      </c>
      <c r="C30" s="753"/>
      <c r="D30" s="753"/>
      <c r="E30" s="724" t="s">
        <v>93</v>
      </c>
      <c r="F30" s="724"/>
      <c r="G30" s="754"/>
      <c r="H30" s="754"/>
    </row>
    <row r="31" spans="1:11" ht="30" customHeight="1">
      <c r="A31" s="734" t="s">
        <v>726</v>
      </c>
      <c r="B31" s="734"/>
      <c r="C31" s="734"/>
      <c r="D31" s="734"/>
      <c r="E31" s="734"/>
      <c r="F31" s="734"/>
      <c r="G31" s="734"/>
      <c r="H31" s="734"/>
    </row>
    <row r="32" spans="1:11" ht="42.75" customHeight="1">
      <c r="A32" s="444" t="s">
        <v>727</v>
      </c>
      <c r="B32" s="16" t="s">
        <v>728</v>
      </c>
      <c r="C32" s="16"/>
    </row>
    <row r="33" spans="1:8">
      <c r="A33" s="444" t="s">
        <v>727</v>
      </c>
      <c r="B33" s="136" t="s">
        <v>729</v>
      </c>
      <c r="C33" s="23" t="s">
        <v>21</v>
      </c>
    </row>
    <row r="34" spans="1:8">
      <c r="A34" s="444" t="s">
        <v>727</v>
      </c>
      <c r="B34" s="136" t="s">
        <v>730</v>
      </c>
      <c r="C34" s="23"/>
    </row>
    <row r="35" spans="1:8">
      <c r="A35" s="444" t="s">
        <v>727</v>
      </c>
      <c r="B35" s="136" t="s">
        <v>731</v>
      </c>
      <c r="C35" s="23"/>
    </row>
    <row r="36" spans="1:8">
      <c r="A36" s="444" t="s">
        <v>727</v>
      </c>
      <c r="B36" s="136" t="s">
        <v>732</v>
      </c>
      <c r="C36" s="23" t="s">
        <v>21</v>
      </c>
    </row>
    <row r="37" spans="1:8">
      <c r="A37" s="444" t="s">
        <v>727</v>
      </c>
      <c r="B37" s="136" t="s">
        <v>220</v>
      </c>
      <c r="C37" s="23" t="s">
        <v>21</v>
      </c>
    </row>
    <row r="38" spans="1:8">
      <c r="A38" s="444" t="s">
        <v>727</v>
      </c>
      <c r="B38" s="136" t="s">
        <v>733</v>
      </c>
      <c r="C38" s="23" t="s">
        <v>21</v>
      </c>
    </row>
    <row r="39" spans="1:8">
      <c r="A39" s="444" t="s">
        <v>727</v>
      </c>
      <c r="B39" s="136" t="s">
        <v>215</v>
      </c>
      <c r="C39" s="23" t="s">
        <v>21</v>
      </c>
    </row>
    <row r="40" spans="1:8">
      <c r="A40" s="444" t="s">
        <v>727</v>
      </c>
      <c r="B40" s="136" t="s">
        <v>734</v>
      </c>
      <c r="C40" s="23"/>
    </row>
    <row r="41" spans="1:8">
      <c r="A41" s="444" t="s">
        <v>727</v>
      </c>
      <c r="B41" s="136" t="s">
        <v>735</v>
      </c>
      <c r="C41" s="23" t="s">
        <v>21</v>
      </c>
    </row>
    <row r="42" spans="1:8">
      <c r="A42" s="444" t="s">
        <v>727</v>
      </c>
      <c r="B42" s="136" t="s">
        <v>736</v>
      </c>
      <c r="C42" s="23" t="s">
        <v>21</v>
      </c>
    </row>
    <row r="43" spans="1:8">
      <c r="A43" s="444" t="s">
        <v>727</v>
      </c>
      <c r="B43" s="764" t="s">
        <v>737</v>
      </c>
      <c r="C43" s="765"/>
    </row>
    <row r="44" spans="1:8">
      <c r="B44" s="766"/>
      <c r="C44" s="767"/>
    </row>
    <row r="45" spans="1:8">
      <c r="A45" s="24"/>
      <c r="B45" s="758"/>
      <c r="C45" s="759"/>
      <c r="D45" s="759"/>
      <c r="E45" s="759"/>
      <c r="F45" s="759"/>
      <c r="G45" s="759"/>
      <c r="H45" s="760"/>
    </row>
    <row r="46" spans="1:8">
      <c r="A46" s="18"/>
      <c r="B46" s="728" t="s">
        <v>558</v>
      </c>
      <c r="C46" s="729"/>
      <c r="D46" s="730"/>
      <c r="E46" s="761"/>
      <c r="F46" s="762"/>
      <c r="G46" s="762"/>
      <c r="H46" s="763"/>
    </row>
    <row r="47" spans="1:8" ht="15.75" customHeight="1">
      <c r="A47" s="18" t="s">
        <v>727</v>
      </c>
      <c r="B47" s="753" t="s">
        <v>738</v>
      </c>
      <c r="C47" s="753"/>
      <c r="D47" s="753"/>
      <c r="E47" s="724"/>
      <c r="F47" s="724"/>
      <c r="G47" s="724"/>
      <c r="H47" s="724"/>
    </row>
    <row r="48" spans="1:8" ht="15.75" customHeight="1">
      <c r="A48" s="18" t="s">
        <v>727</v>
      </c>
      <c r="B48" s="753" t="s">
        <v>739</v>
      </c>
      <c r="C48" s="753"/>
      <c r="D48" s="753"/>
      <c r="E48" s="724"/>
      <c r="F48" s="724"/>
      <c r="G48" s="724"/>
      <c r="H48" s="724"/>
    </row>
    <row r="49" spans="1:8" ht="15.75" customHeight="1">
      <c r="A49" s="18" t="s">
        <v>727</v>
      </c>
      <c r="B49" s="753" t="s">
        <v>740</v>
      </c>
      <c r="C49" s="753"/>
      <c r="D49" s="753"/>
      <c r="E49" s="724" t="s">
        <v>21</v>
      </c>
      <c r="F49" s="724"/>
      <c r="G49" s="724"/>
      <c r="H49" s="724"/>
    </row>
    <row r="50" spans="1:8">
      <c r="A50" s="18"/>
      <c r="B50" s="755"/>
      <c r="C50" s="756"/>
      <c r="D50" s="756"/>
      <c r="E50" s="756"/>
      <c r="F50" s="756"/>
      <c r="G50" s="756"/>
      <c r="H50" s="757"/>
    </row>
    <row r="51" spans="1:8">
      <c r="A51" s="18"/>
      <c r="B51" s="761"/>
      <c r="C51" s="762"/>
      <c r="D51" s="762"/>
      <c r="E51" s="751" t="s">
        <v>19</v>
      </c>
      <c r="F51" s="752"/>
      <c r="G51" s="771" t="s">
        <v>20</v>
      </c>
      <c r="H51" s="752"/>
    </row>
    <row r="52" spans="1:8" ht="15.75" customHeight="1">
      <c r="A52" s="18" t="s">
        <v>727</v>
      </c>
      <c r="B52" s="745" t="s">
        <v>741</v>
      </c>
      <c r="C52" s="746"/>
      <c r="D52" s="747"/>
      <c r="E52" s="724" t="s">
        <v>21</v>
      </c>
      <c r="F52" s="724"/>
      <c r="G52" s="724"/>
      <c r="H52" s="724"/>
    </row>
    <row r="53" spans="1:8" ht="15.75" customHeight="1">
      <c r="A53" s="18" t="s">
        <v>727</v>
      </c>
      <c r="B53" s="728" t="s">
        <v>742</v>
      </c>
      <c r="C53" s="729"/>
      <c r="D53" s="730"/>
      <c r="E53" s="724"/>
      <c r="F53" s="724"/>
      <c r="G53" s="724" t="s">
        <v>21</v>
      </c>
      <c r="H53" s="724"/>
    </row>
    <row r="54" spans="1:8" ht="15.75" customHeight="1">
      <c r="A54" s="18" t="s">
        <v>727</v>
      </c>
      <c r="B54" s="768" t="s">
        <v>743</v>
      </c>
      <c r="C54" s="769"/>
      <c r="D54" s="770"/>
      <c r="E54" s="751"/>
      <c r="F54" s="771"/>
      <c r="G54" s="771"/>
      <c r="H54" s="752"/>
    </row>
    <row r="55" spans="1:8" ht="15.75" customHeight="1">
      <c r="A55" s="18" t="s">
        <v>727</v>
      </c>
      <c r="B55" s="745" t="s">
        <v>744</v>
      </c>
      <c r="C55" s="746"/>
      <c r="D55" s="747"/>
      <c r="E55" s="724" t="s">
        <v>21</v>
      </c>
      <c r="F55" s="724"/>
      <c r="G55" s="724"/>
      <c r="H55" s="724"/>
    </row>
    <row r="56" spans="1:8" ht="15.75" customHeight="1">
      <c r="A56" s="18" t="s">
        <v>727</v>
      </c>
      <c r="B56" s="745" t="s">
        <v>743</v>
      </c>
      <c r="C56" s="746"/>
      <c r="D56" s="747"/>
      <c r="E56" s="724" t="s">
        <v>745</v>
      </c>
      <c r="F56" s="724"/>
      <c r="G56" s="724"/>
      <c r="H56" s="724"/>
    </row>
    <row r="58" spans="1:8" ht="30" customHeight="1">
      <c r="A58" s="734" t="s">
        <v>746</v>
      </c>
      <c r="B58" s="734"/>
      <c r="C58" s="734"/>
      <c r="D58" s="734"/>
      <c r="E58" s="734"/>
      <c r="F58" s="734"/>
      <c r="G58" s="734"/>
      <c r="H58" s="734"/>
    </row>
    <row r="59" spans="1:8" ht="49.5" customHeight="1">
      <c r="A59" s="18"/>
      <c r="B59" s="749" t="s">
        <v>747</v>
      </c>
      <c r="C59" s="749"/>
      <c r="D59" s="749"/>
      <c r="E59" s="749"/>
      <c r="F59" s="749"/>
      <c r="G59" s="749"/>
      <c r="H59" s="749"/>
    </row>
    <row r="60" spans="1:8">
      <c r="A60" s="18"/>
      <c r="B60" s="490"/>
      <c r="C60" s="450" t="s">
        <v>145</v>
      </c>
      <c r="D60" s="450" t="s">
        <v>141</v>
      </c>
      <c r="E60" s="450" t="s">
        <v>143</v>
      </c>
      <c r="F60" s="450" t="s">
        <v>748</v>
      </c>
      <c r="G60" s="450" t="s">
        <v>147</v>
      </c>
      <c r="H60" s="209" t="s">
        <v>749</v>
      </c>
    </row>
    <row r="61" spans="1:8">
      <c r="A61" s="18" t="s">
        <v>750</v>
      </c>
      <c r="B61" s="25" t="s">
        <v>751</v>
      </c>
      <c r="C61" s="466"/>
      <c r="D61" s="466"/>
      <c r="E61" s="466"/>
      <c r="F61" s="466"/>
      <c r="G61" s="466"/>
      <c r="H61" s="466"/>
    </row>
    <row r="62" spans="1:8">
      <c r="A62" s="18" t="s">
        <v>750</v>
      </c>
      <c r="B62" s="25" t="s">
        <v>752</v>
      </c>
      <c r="C62" s="466"/>
      <c r="D62" s="466"/>
      <c r="E62" s="466"/>
      <c r="F62" s="466"/>
      <c r="G62" s="466"/>
      <c r="H62" s="466"/>
    </row>
    <row r="63" spans="1:8">
      <c r="A63" s="18" t="s">
        <v>750</v>
      </c>
      <c r="B63" s="25" t="s">
        <v>753</v>
      </c>
      <c r="C63" s="466"/>
      <c r="D63" s="466"/>
      <c r="E63" s="466"/>
      <c r="F63" s="466"/>
      <c r="G63" s="466"/>
      <c r="H63" s="466"/>
    </row>
    <row r="64" spans="1:8">
      <c r="A64" s="18" t="s">
        <v>750</v>
      </c>
      <c r="B64" s="465" t="s">
        <v>754</v>
      </c>
      <c r="C64" s="450"/>
      <c r="D64" s="450"/>
      <c r="E64" s="450"/>
      <c r="F64" s="450"/>
      <c r="G64" s="450"/>
      <c r="H64" s="450"/>
    </row>
    <row r="65" spans="1:8">
      <c r="A65" s="18" t="s">
        <v>750</v>
      </c>
      <c r="B65" s="25" t="s">
        <v>755</v>
      </c>
      <c r="C65" s="466"/>
      <c r="D65" s="466"/>
      <c r="E65" s="466"/>
      <c r="F65" s="466"/>
      <c r="G65" s="466"/>
      <c r="H65" s="466"/>
    </row>
    <row r="66" spans="1:8">
      <c r="A66" s="18" t="s">
        <v>750</v>
      </c>
      <c r="B66" s="465" t="s">
        <v>756</v>
      </c>
      <c r="C66" s="450"/>
      <c r="D66" s="450"/>
      <c r="E66" s="450" t="s">
        <v>21</v>
      </c>
      <c r="F66" s="450"/>
      <c r="G66" s="450"/>
      <c r="H66" s="209"/>
    </row>
    <row r="67" spans="1:8">
      <c r="A67" s="18" t="s">
        <v>750</v>
      </c>
      <c r="B67" s="465" t="s">
        <v>757</v>
      </c>
      <c r="C67" s="450"/>
      <c r="D67" s="450"/>
      <c r="E67" s="450" t="s">
        <v>21</v>
      </c>
      <c r="F67" s="450"/>
      <c r="G67" s="450"/>
      <c r="H67" s="209"/>
    </row>
    <row r="68" spans="1:8">
      <c r="A68" s="18" t="s">
        <v>750</v>
      </c>
      <c r="B68" s="465" t="s">
        <v>758</v>
      </c>
      <c r="C68" s="450"/>
      <c r="D68" s="450"/>
      <c r="E68" s="450" t="s">
        <v>93</v>
      </c>
      <c r="F68" s="450"/>
      <c r="G68" s="450"/>
      <c r="H68" s="209"/>
    </row>
    <row r="69" spans="1:8">
      <c r="A69" s="18" t="s">
        <v>750</v>
      </c>
      <c r="B69" s="465" t="s">
        <v>759</v>
      </c>
      <c r="C69" s="450"/>
      <c r="D69" s="450"/>
      <c r="E69" s="450" t="s">
        <v>93</v>
      </c>
      <c r="F69" s="450"/>
      <c r="G69" s="450"/>
      <c r="H69" s="209"/>
    </row>
    <row r="70" spans="1:8">
      <c r="A70" s="18" t="s">
        <v>750</v>
      </c>
      <c r="B70" s="465" t="s">
        <v>760</v>
      </c>
      <c r="C70" s="450"/>
      <c r="D70" s="450"/>
      <c r="E70" s="450" t="s">
        <v>21</v>
      </c>
      <c r="F70" s="450"/>
      <c r="G70" s="450"/>
      <c r="H70" s="209"/>
    </row>
    <row r="71" spans="1:8">
      <c r="A71" s="18" t="s">
        <v>750</v>
      </c>
      <c r="B71" s="465" t="s">
        <v>761</v>
      </c>
      <c r="C71" s="450"/>
      <c r="D71" s="450"/>
      <c r="E71" s="450" t="s">
        <v>93</v>
      </c>
      <c r="F71" s="450"/>
      <c r="G71" s="450"/>
      <c r="H71" s="209"/>
    </row>
    <row r="72" spans="1:8">
      <c r="A72" s="18" t="s">
        <v>750</v>
      </c>
      <c r="B72" s="465" t="s">
        <v>762</v>
      </c>
      <c r="C72" s="450"/>
      <c r="D72" s="450"/>
      <c r="E72" s="450" t="s">
        <v>93</v>
      </c>
      <c r="F72" s="450"/>
      <c r="G72" s="450"/>
      <c r="H72" s="209"/>
    </row>
    <row r="73" spans="1:8">
      <c r="A73" s="18" t="s">
        <v>750</v>
      </c>
      <c r="B73" s="465" t="s">
        <v>763</v>
      </c>
      <c r="C73" s="450"/>
      <c r="D73" s="450"/>
      <c r="E73" s="450" t="s">
        <v>21</v>
      </c>
      <c r="F73" s="450"/>
      <c r="G73" s="450"/>
      <c r="H73" s="209"/>
    </row>
    <row r="74" spans="1:8">
      <c r="A74" s="18" t="s">
        <v>750</v>
      </c>
      <c r="B74" s="465" t="s">
        <v>764</v>
      </c>
      <c r="C74" s="450"/>
      <c r="D74" s="450"/>
      <c r="E74" s="450" t="s">
        <v>21</v>
      </c>
      <c r="F74" s="450"/>
      <c r="G74" s="450"/>
      <c r="H74" s="209"/>
    </row>
    <row r="75" spans="1:8">
      <c r="A75" s="18" t="s">
        <v>750</v>
      </c>
      <c r="B75" s="25" t="s">
        <v>765</v>
      </c>
      <c r="C75" s="466"/>
      <c r="D75" s="466"/>
      <c r="E75" s="466"/>
      <c r="F75" s="466"/>
      <c r="G75" s="466"/>
      <c r="H75" s="466"/>
    </row>
    <row r="76" spans="1:8">
      <c r="A76" s="18"/>
      <c r="B76" s="490"/>
      <c r="C76" s="450" t="s">
        <v>145</v>
      </c>
      <c r="D76" s="450" t="s">
        <v>141</v>
      </c>
      <c r="E76" s="450" t="s">
        <v>143</v>
      </c>
      <c r="F76" s="450" t="s">
        <v>748</v>
      </c>
      <c r="G76" s="450" t="s">
        <v>147</v>
      </c>
      <c r="H76" s="209" t="s">
        <v>749</v>
      </c>
    </row>
    <row r="77" spans="1:8" ht="15.75" customHeight="1">
      <c r="A77" s="18" t="s">
        <v>750</v>
      </c>
      <c r="B77" s="465" t="s">
        <v>766</v>
      </c>
      <c r="C77" s="450"/>
      <c r="D77" s="450"/>
      <c r="E77" s="450" t="s">
        <v>21</v>
      </c>
      <c r="F77" s="450"/>
      <c r="G77" s="450"/>
      <c r="H77" s="209"/>
    </row>
    <row r="78" spans="1:8" ht="30">
      <c r="A78" s="18" t="s">
        <v>750</v>
      </c>
      <c r="B78" s="25" t="s">
        <v>767</v>
      </c>
      <c r="C78" s="466"/>
      <c r="D78" s="466"/>
      <c r="E78" s="466"/>
      <c r="F78" s="466"/>
      <c r="G78" s="466"/>
      <c r="H78" s="466"/>
    </row>
    <row r="79" spans="1:8">
      <c r="A79" s="18" t="s">
        <v>750</v>
      </c>
      <c r="B79" s="25" t="s">
        <v>768</v>
      </c>
      <c r="C79" s="466"/>
      <c r="D79" s="466"/>
      <c r="E79" s="466"/>
      <c r="F79" s="466"/>
      <c r="G79" s="466"/>
      <c r="H79" s="466"/>
    </row>
    <row r="80" spans="1:8">
      <c r="A80" s="18" t="s">
        <v>750</v>
      </c>
      <c r="B80" s="465" t="s">
        <v>769</v>
      </c>
      <c r="C80" s="450"/>
      <c r="D80" s="450"/>
      <c r="E80" s="450" t="s">
        <v>21</v>
      </c>
      <c r="F80" s="450"/>
      <c r="G80" s="450"/>
      <c r="H80" s="209"/>
    </row>
    <row r="81" spans="1:8">
      <c r="A81" s="18" t="s">
        <v>750</v>
      </c>
      <c r="B81" s="460" t="s">
        <v>770</v>
      </c>
      <c r="C81" s="466"/>
      <c r="D81" s="466"/>
      <c r="E81" s="466"/>
      <c r="F81" s="466"/>
      <c r="G81" s="466"/>
      <c r="H81" s="20"/>
    </row>
    <row r="82" spans="1:8">
      <c r="A82" s="18" t="s">
        <v>750</v>
      </c>
      <c r="B82" s="460" t="s">
        <v>771</v>
      </c>
      <c r="C82" s="466"/>
      <c r="D82" s="466"/>
      <c r="E82" s="466"/>
      <c r="F82" s="466"/>
      <c r="G82" s="466"/>
      <c r="H82" s="20"/>
    </row>
    <row r="83" spans="1:8">
      <c r="A83" s="18" t="s">
        <v>750</v>
      </c>
      <c r="B83" s="465" t="s">
        <v>772</v>
      </c>
      <c r="C83" s="450"/>
      <c r="D83" s="450"/>
      <c r="E83" s="450"/>
      <c r="F83" s="450"/>
      <c r="G83" s="450"/>
      <c r="H83" s="209" t="s">
        <v>21</v>
      </c>
    </row>
    <row r="84" spans="1:8" ht="30">
      <c r="A84" s="18" t="s">
        <v>750</v>
      </c>
      <c r="B84" s="465" t="s">
        <v>773</v>
      </c>
      <c r="C84" s="450"/>
      <c r="D84" s="450"/>
      <c r="E84" s="450"/>
      <c r="F84" s="450"/>
      <c r="G84" s="450"/>
      <c r="H84" s="209" t="s">
        <v>21</v>
      </c>
    </row>
    <row r="85" spans="1:8">
      <c r="A85" s="18" t="s">
        <v>750</v>
      </c>
      <c r="B85" s="465" t="s">
        <v>774</v>
      </c>
      <c r="C85" s="450"/>
      <c r="D85" s="450"/>
      <c r="E85" s="450"/>
      <c r="F85" s="450"/>
      <c r="G85" s="450"/>
      <c r="H85" s="209" t="s">
        <v>21</v>
      </c>
    </row>
    <row r="86" spans="1:8">
      <c r="A86" s="18" t="s">
        <v>750</v>
      </c>
      <c r="B86" s="465" t="s">
        <v>775</v>
      </c>
      <c r="C86" s="450"/>
      <c r="D86" s="450"/>
      <c r="E86" s="450" t="s">
        <v>21</v>
      </c>
      <c r="F86" s="450"/>
      <c r="G86" s="450"/>
      <c r="H86" s="209"/>
    </row>
    <row r="87" spans="1:8">
      <c r="A87" s="18" t="s">
        <v>750</v>
      </c>
      <c r="B87" s="460" t="s">
        <v>776</v>
      </c>
      <c r="C87" s="466"/>
      <c r="D87" s="466"/>
      <c r="E87" s="466"/>
      <c r="F87" s="466"/>
      <c r="G87" s="466"/>
      <c r="H87" s="20"/>
    </row>
    <row r="88" spans="1:8">
      <c r="A88" s="18" t="s">
        <v>750</v>
      </c>
      <c r="B88" s="460" t="s">
        <v>777</v>
      </c>
      <c r="C88" s="466"/>
      <c r="D88" s="466"/>
      <c r="E88" s="466"/>
      <c r="F88" s="466"/>
      <c r="G88" s="466"/>
      <c r="H88" s="20"/>
    </row>
    <row r="89" spans="1:8">
      <c r="A89" s="18" t="s">
        <v>750</v>
      </c>
      <c r="B89" s="460" t="s">
        <v>778</v>
      </c>
      <c r="C89" s="466"/>
      <c r="D89" s="466"/>
      <c r="E89" s="466"/>
      <c r="F89" s="466"/>
      <c r="G89" s="466"/>
      <c r="H89" s="20"/>
    </row>
    <row r="90" spans="1:8">
      <c r="A90" s="18" t="s">
        <v>750</v>
      </c>
      <c r="B90" s="465" t="s">
        <v>779</v>
      </c>
      <c r="C90" s="450"/>
      <c r="D90" s="450"/>
      <c r="E90" s="450" t="s">
        <v>21</v>
      </c>
      <c r="F90" s="450"/>
      <c r="G90" s="450"/>
      <c r="H90" s="209"/>
    </row>
    <row r="91" spans="1:8">
      <c r="A91" s="18" t="s">
        <v>750</v>
      </c>
      <c r="B91" s="465" t="s">
        <v>780</v>
      </c>
      <c r="C91" s="450"/>
      <c r="D91" s="450"/>
      <c r="E91" s="450" t="s">
        <v>21</v>
      </c>
      <c r="F91" s="450"/>
      <c r="G91" s="450"/>
      <c r="H91" s="209"/>
    </row>
    <row r="92" spans="1:8" ht="15.75" customHeight="1">
      <c r="A92" s="18" t="s">
        <v>750</v>
      </c>
      <c r="B92" s="465" t="s">
        <v>781</v>
      </c>
      <c r="C92" s="450"/>
      <c r="D92" s="450"/>
      <c r="E92" s="450" t="s">
        <v>21</v>
      </c>
      <c r="F92" s="450"/>
      <c r="G92" s="450"/>
      <c r="H92" s="209"/>
    </row>
    <row r="93" spans="1:8">
      <c r="A93" s="18" t="s">
        <v>750</v>
      </c>
      <c r="B93" s="465" t="s">
        <v>782</v>
      </c>
      <c r="C93" s="450"/>
      <c r="D93" s="450"/>
      <c r="E93" s="450" t="s">
        <v>21</v>
      </c>
      <c r="F93" s="450"/>
      <c r="G93" s="450"/>
      <c r="H93" s="209"/>
    </row>
    <row r="94" spans="1:8">
      <c r="A94" s="18" t="s">
        <v>750</v>
      </c>
      <c r="B94" s="465" t="s">
        <v>783</v>
      </c>
      <c r="C94" s="450"/>
      <c r="D94" s="450"/>
      <c r="E94" s="450" t="s">
        <v>21</v>
      </c>
      <c r="F94" s="450"/>
      <c r="G94" s="450"/>
      <c r="H94" s="209"/>
    </row>
    <row r="95" spans="1:8" ht="32.25" customHeight="1">
      <c r="A95" s="18" t="s">
        <v>750</v>
      </c>
      <c r="B95" s="465" t="s">
        <v>784</v>
      </c>
      <c r="C95" s="450"/>
      <c r="D95" s="450"/>
      <c r="E95" s="450" t="s">
        <v>21</v>
      </c>
      <c r="F95" s="450"/>
      <c r="G95" s="450"/>
      <c r="H95" s="209"/>
    </row>
    <row r="96" spans="1:8">
      <c r="A96" s="18" t="s">
        <v>750</v>
      </c>
      <c r="B96" s="460" t="s">
        <v>785</v>
      </c>
      <c r="C96" s="466"/>
      <c r="D96" s="466"/>
      <c r="E96" s="466"/>
      <c r="F96" s="466"/>
      <c r="G96" s="466"/>
      <c r="H96" s="20"/>
    </row>
    <row r="97" spans="1:8">
      <c r="A97" s="18" t="s">
        <v>750</v>
      </c>
      <c r="B97" s="460" t="s">
        <v>786</v>
      </c>
      <c r="C97" s="466"/>
      <c r="D97" s="466"/>
      <c r="E97" s="466"/>
      <c r="F97" s="466"/>
      <c r="G97" s="466"/>
      <c r="H97" s="20"/>
    </row>
    <row r="98" spans="1:8">
      <c r="A98" s="18" t="s">
        <v>750</v>
      </c>
      <c r="B98" s="460" t="s">
        <v>787</v>
      </c>
      <c r="C98" s="466"/>
      <c r="D98" s="466"/>
      <c r="E98" s="466"/>
      <c r="F98" s="466"/>
      <c r="G98" s="466"/>
      <c r="H98" s="20"/>
    </row>
    <row r="99" spans="1:8">
      <c r="A99" s="18"/>
      <c r="B99" s="490"/>
      <c r="C99" s="450" t="s">
        <v>145</v>
      </c>
      <c r="D99" s="450" t="s">
        <v>141</v>
      </c>
      <c r="E99" s="450" t="s">
        <v>143</v>
      </c>
      <c r="F99" s="450" t="s">
        <v>748</v>
      </c>
      <c r="G99" s="450" t="s">
        <v>147</v>
      </c>
      <c r="H99" s="209" t="s">
        <v>749</v>
      </c>
    </row>
    <row r="100" spans="1:8">
      <c r="A100" s="18" t="s">
        <v>750</v>
      </c>
      <c r="B100" s="26" t="s">
        <v>788</v>
      </c>
      <c r="C100" s="27"/>
      <c r="D100" s="27"/>
      <c r="E100" s="27" t="s">
        <v>21</v>
      </c>
      <c r="F100" s="27"/>
      <c r="G100" s="27"/>
      <c r="H100" s="28"/>
    </row>
    <row r="101" spans="1:8">
      <c r="A101" s="18" t="s">
        <v>750</v>
      </c>
      <c r="B101" s="460" t="s">
        <v>789</v>
      </c>
      <c r="C101" s="466"/>
      <c r="D101" s="466"/>
      <c r="E101" s="466"/>
      <c r="F101" s="466"/>
      <c r="G101" s="466"/>
      <c r="H101" s="20"/>
    </row>
    <row r="102" spans="1:8">
      <c r="A102" s="18" t="s">
        <v>750</v>
      </c>
      <c r="B102" s="460" t="s">
        <v>790</v>
      </c>
      <c r="C102" s="466"/>
      <c r="D102" s="466"/>
      <c r="E102" s="466"/>
      <c r="F102" s="466"/>
      <c r="G102" s="466"/>
      <c r="H102" s="20"/>
    </row>
    <row r="103" spans="1:8">
      <c r="A103" s="18" t="s">
        <v>750</v>
      </c>
      <c r="B103" s="460" t="s">
        <v>791</v>
      </c>
      <c r="C103" s="466"/>
      <c r="D103" s="466"/>
      <c r="E103" s="466"/>
      <c r="F103" s="466"/>
      <c r="G103" s="466"/>
      <c r="H103" s="20"/>
    </row>
    <row r="104" spans="1:8">
      <c r="A104" s="18" t="s">
        <v>750</v>
      </c>
      <c r="B104" s="465" t="s">
        <v>792</v>
      </c>
      <c r="C104" s="450"/>
      <c r="D104" s="450"/>
      <c r="E104" s="450" t="s">
        <v>21</v>
      </c>
      <c r="F104" s="450"/>
      <c r="G104" s="450"/>
      <c r="H104" s="209"/>
    </row>
    <row r="105" spans="1:8">
      <c r="A105" s="18" t="s">
        <v>750</v>
      </c>
      <c r="B105" s="465" t="s">
        <v>793</v>
      </c>
      <c r="C105" s="450"/>
      <c r="D105" s="450"/>
      <c r="E105" s="450" t="s">
        <v>21</v>
      </c>
      <c r="F105" s="450"/>
      <c r="G105" s="450"/>
      <c r="H105" s="209"/>
    </row>
    <row r="106" spans="1:8">
      <c r="A106" s="18" t="s">
        <v>750</v>
      </c>
      <c r="B106" s="465" t="s">
        <v>794</v>
      </c>
      <c r="C106" s="450"/>
      <c r="D106" s="450"/>
      <c r="E106" s="450" t="s">
        <v>21</v>
      </c>
      <c r="F106" s="450"/>
      <c r="G106" s="450"/>
      <c r="H106" s="209"/>
    </row>
    <row r="107" spans="1:8">
      <c r="A107" s="18" t="s">
        <v>750</v>
      </c>
      <c r="B107" s="465" t="s">
        <v>795</v>
      </c>
      <c r="C107" s="450"/>
      <c r="D107" s="450"/>
      <c r="E107" s="450" t="s">
        <v>21</v>
      </c>
      <c r="F107" s="450"/>
      <c r="G107" s="450"/>
      <c r="H107" s="209"/>
    </row>
    <row r="108" spans="1:8">
      <c r="A108" s="18"/>
      <c r="B108" s="465" t="s">
        <v>796</v>
      </c>
      <c r="C108" s="450"/>
      <c r="D108" s="450"/>
      <c r="E108" s="450" t="s">
        <v>21</v>
      </c>
      <c r="F108" s="450"/>
      <c r="G108" s="450"/>
      <c r="H108" s="209"/>
    </row>
    <row r="109" spans="1:8">
      <c r="A109" s="18" t="s">
        <v>750</v>
      </c>
      <c r="B109" s="460" t="s">
        <v>797</v>
      </c>
      <c r="C109" s="466"/>
      <c r="D109" s="466"/>
      <c r="E109" s="466"/>
      <c r="F109" s="466"/>
      <c r="G109" s="466"/>
      <c r="H109" s="20"/>
    </row>
    <row r="110" spans="1:8">
      <c r="A110" s="18" t="s">
        <v>750</v>
      </c>
      <c r="B110" s="465" t="s">
        <v>798</v>
      </c>
      <c r="C110" s="450"/>
      <c r="D110" s="450"/>
      <c r="E110" s="450" t="s">
        <v>21</v>
      </c>
      <c r="F110" s="450"/>
      <c r="G110" s="450"/>
      <c r="H110" s="209"/>
    </row>
    <row r="111" spans="1:8">
      <c r="A111" s="18" t="s">
        <v>750</v>
      </c>
      <c r="B111" s="460" t="s">
        <v>799</v>
      </c>
      <c r="C111" s="466"/>
      <c r="D111" s="466"/>
      <c r="E111" s="466"/>
      <c r="F111" s="466"/>
      <c r="G111" s="466"/>
      <c r="H111" s="20"/>
    </row>
    <row r="112" spans="1:8">
      <c r="A112" s="18" t="s">
        <v>750</v>
      </c>
      <c r="B112" s="460" t="s">
        <v>800</v>
      </c>
      <c r="C112" s="466"/>
      <c r="D112" s="466"/>
      <c r="E112" s="466"/>
      <c r="F112" s="466"/>
      <c r="G112" s="466"/>
      <c r="H112" s="20"/>
    </row>
    <row r="113" spans="1:8">
      <c r="A113" s="18" t="s">
        <v>750</v>
      </c>
      <c r="B113" s="460" t="s">
        <v>801</v>
      </c>
      <c r="C113" s="466"/>
      <c r="D113" s="466"/>
      <c r="E113" s="466"/>
      <c r="F113" s="466"/>
      <c r="G113" s="466"/>
      <c r="H113" s="20"/>
    </row>
    <row r="114" spans="1:8">
      <c r="A114" s="18" t="s">
        <v>750</v>
      </c>
      <c r="B114" s="460" t="s">
        <v>802</v>
      </c>
      <c r="C114" s="466"/>
      <c r="D114" s="466"/>
      <c r="E114" s="466"/>
      <c r="F114" s="466"/>
      <c r="G114" s="466"/>
      <c r="H114" s="20"/>
    </row>
    <row r="115" spans="1:8">
      <c r="A115" s="18" t="s">
        <v>750</v>
      </c>
      <c r="B115" s="465" t="s">
        <v>803</v>
      </c>
      <c r="C115" s="450"/>
      <c r="D115" s="450"/>
      <c r="E115" s="450" t="s">
        <v>21</v>
      </c>
      <c r="F115" s="450"/>
      <c r="G115" s="450"/>
      <c r="H115" s="209"/>
    </row>
    <row r="116" spans="1:8">
      <c r="A116" s="18" t="s">
        <v>750</v>
      </c>
      <c r="B116" s="465" t="s">
        <v>804</v>
      </c>
      <c r="C116" s="450"/>
      <c r="D116" s="450"/>
      <c r="E116" s="450" t="s">
        <v>21</v>
      </c>
      <c r="F116" s="450"/>
      <c r="G116" s="450"/>
      <c r="H116" s="209"/>
    </row>
    <row r="117" spans="1:8">
      <c r="A117" s="18" t="s">
        <v>750</v>
      </c>
      <c r="B117" s="460" t="s">
        <v>805</v>
      </c>
      <c r="C117" s="466"/>
      <c r="D117" s="466"/>
      <c r="E117" s="466"/>
      <c r="F117" s="466"/>
      <c r="G117" s="466"/>
      <c r="H117" s="20"/>
    </row>
    <row r="118" spans="1:8">
      <c r="A118" s="18" t="s">
        <v>750</v>
      </c>
      <c r="B118" s="460" t="s">
        <v>806</v>
      </c>
      <c r="C118" s="466"/>
      <c r="D118" s="466"/>
      <c r="E118" s="466"/>
      <c r="F118" s="466"/>
      <c r="G118" s="466"/>
      <c r="H118" s="20"/>
    </row>
    <row r="119" spans="1:8">
      <c r="A119" s="18" t="s">
        <v>750</v>
      </c>
      <c r="B119" s="465" t="s">
        <v>807</v>
      </c>
      <c r="C119" s="450"/>
      <c r="D119" s="450"/>
      <c r="E119" s="450" t="s">
        <v>21</v>
      </c>
      <c r="F119" s="450"/>
      <c r="G119" s="450"/>
      <c r="H119" s="209"/>
    </row>
    <row r="120" spans="1:8">
      <c r="A120" s="18" t="s">
        <v>750</v>
      </c>
      <c r="B120" s="465" t="s">
        <v>808</v>
      </c>
      <c r="C120" s="450"/>
      <c r="D120" s="450"/>
      <c r="E120" s="450" t="s">
        <v>21</v>
      </c>
      <c r="F120" s="450"/>
      <c r="G120" s="450"/>
      <c r="H120" s="209"/>
    </row>
    <row r="121" spans="1:8">
      <c r="A121" s="18" t="s">
        <v>750</v>
      </c>
      <c r="B121" s="465" t="s">
        <v>809</v>
      </c>
      <c r="C121" s="450"/>
      <c r="D121" s="450"/>
      <c r="E121" s="450" t="s">
        <v>21</v>
      </c>
      <c r="F121" s="450"/>
      <c r="G121" s="450"/>
      <c r="H121" s="209"/>
    </row>
    <row r="122" spans="1:8">
      <c r="A122" s="18" t="s">
        <v>750</v>
      </c>
      <c r="B122" s="465" t="s">
        <v>810</v>
      </c>
      <c r="C122" s="450"/>
      <c r="D122" s="450"/>
      <c r="E122" s="450" t="s">
        <v>21</v>
      </c>
      <c r="F122" s="450"/>
      <c r="G122" s="450"/>
      <c r="H122" s="209"/>
    </row>
    <row r="123" spans="1:8">
      <c r="A123" s="18" t="s">
        <v>750</v>
      </c>
      <c r="B123" s="460" t="s">
        <v>811</v>
      </c>
      <c r="C123" s="466"/>
      <c r="D123" s="466"/>
      <c r="E123" s="466"/>
      <c r="F123" s="466"/>
      <c r="G123" s="466"/>
      <c r="H123" s="20"/>
    </row>
    <row r="124" spans="1:8">
      <c r="A124" s="18" t="s">
        <v>750</v>
      </c>
      <c r="B124" s="460" t="s">
        <v>812</v>
      </c>
      <c r="C124" s="466"/>
      <c r="D124" s="466"/>
      <c r="E124" s="466"/>
      <c r="F124" s="466"/>
      <c r="G124" s="466"/>
      <c r="H124" s="20"/>
    </row>
    <row r="125" spans="1:8">
      <c r="A125" s="18" t="s">
        <v>750</v>
      </c>
      <c r="B125" s="465" t="s">
        <v>813</v>
      </c>
      <c r="C125" s="450"/>
      <c r="D125" s="450"/>
      <c r="E125" s="450" t="s">
        <v>21</v>
      </c>
      <c r="F125" s="450"/>
      <c r="G125" s="450"/>
      <c r="H125" s="209"/>
    </row>
    <row r="126" spans="1:8">
      <c r="A126" s="18" t="s">
        <v>750</v>
      </c>
      <c r="B126" s="460" t="s">
        <v>814</v>
      </c>
      <c r="C126" s="466"/>
      <c r="D126" s="466"/>
      <c r="E126" s="466"/>
      <c r="F126" s="466"/>
      <c r="G126" s="466"/>
      <c r="H126" s="20"/>
    </row>
    <row r="127" spans="1:8">
      <c r="A127" s="18"/>
      <c r="B127" s="490"/>
      <c r="C127" s="450" t="s">
        <v>145</v>
      </c>
      <c r="D127" s="450" t="s">
        <v>141</v>
      </c>
      <c r="E127" s="450" t="s">
        <v>143</v>
      </c>
      <c r="F127" s="450" t="s">
        <v>748</v>
      </c>
      <c r="G127" s="450" t="s">
        <v>147</v>
      </c>
      <c r="H127" s="209" t="s">
        <v>749</v>
      </c>
    </row>
    <row r="128" spans="1:8">
      <c r="A128" s="18" t="s">
        <v>750</v>
      </c>
      <c r="B128" s="29" t="s">
        <v>815</v>
      </c>
      <c r="C128" s="470"/>
      <c r="D128" s="470"/>
      <c r="E128" s="470"/>
      <c r="F128" s="470"/>
      <c r="G128" s="470"/>
      <c r="H128" s="30"/>
    </row>
    <row r="129" spans="1:8">
      <c r="A129" s="18" t="s">
        <v>750</v>
      </c>
      <c r="B129" s="465" t="s">
        <v>816</v>
      </c>
      <c r="C129" s="450"/>
      <c r="D129" s="450"/>
      <c r="E129" s="450" t="s">
        <v>93</v>
      </c>
      <c r="F129" s="450"/>
      <c r="G129" s="450"/>
      <c r="H129" s="209"/>
    </row>
    <row r="130" spans="1:8">
      <c r="A130" s="18" t="s">
        <v>750</v>
      </c>
      <c r="B130" s="460" t="s">
        <v>817</v>
      </c>
      <c r="C130" s="466"/>
      <c r="D130" s="466"/>
      <c r="E130" s="466"/>
      <c r="F130" s="466"/>
      <c r="G130" s="466"/>
      <c r="H130" s="20"/>
    </row>
    <row r="131" spans="1:8">
      <c r="A131" s="18" t="s">
        <v>750</v>
      </c>
      <c r="B131" s="465" t="s">
        <v>818</v>
      </c>
      <c r="C131" s="450"/>
      <c r="D131" s="450"/>
      <c r="E131" s="450" t="s">
        <v>21</v>
      </c>
      <c r="F131" s="450"/>
      <c r="G131" s="450"/>
      <c r="H131" s="209"/>
    </row>
    <row r="132" spans="1:8">
      <c r="A132" s="18" t="s">
        <v>750</v>
      </c>
      <c r="B132" s="465" t="s">
        <v>819</v>
      </c>
      <c r="C132" s="450"/>
      <c r="D132" s="450"/>
      <c r="E132" s="450" t="s">
        <v>21</v>
      </c>
      <c r="F132" s="450"/>
      <c r="G132" s="450"/>
      <c r="H132" s="209"/>
    </row>
    <row r="133" spans="1:8">
      <c r="A133" s="18" t="s">
        <v>750</v>
      </c>
      <c r="B133" s="465" t="s">
        <v>820</v>
      </c>
      <c r="C133" s="450"/>
      <c r="D133" s="450"/>
      <c r="E133" s="450" t="s">
        <v>21</v>
      </c>
      <c r="F133" s="450"/>
      <c r="G133" s="450"/>
      <c r="H133" s="209"/>
    </row>
    <row r="134" spans="1:8">
      <c r="A134" s="18" t="s">
        <v>750</v>
      </c>
      <c r="B134" s="465" t="s">
        <v>821</v>
      </c>
      <c r="C134" s="450"/>
      <c r="D134" s="450"/>
      <c r="E134" s="450" t="s">
        <v>21</v>
      </c>
      <c r="F134" s="450"/>
      <c r="G134" s="450"/>
      <c r="H134" s="209"/>
    </row>
    <row r="135" spans="1:8">
      <c r="A135" s="18" t="s">
        <v>750</v>
      </c>
      <c r="B135" s="465" t="s">
        <v>822</v>
      </c>
      <c r="C135" s="450"/>
      <c r="D135" s="450"/>
      <c r="E135" s="450" t="s">
        <v>21</v>
      </c>
      <c r="F135" s="450"/>
      <c r="G135" s="450"/>
      <c r="H135" s="209"/>
    </row>
    <row r="136" spans="1:8">
      <c r="A136" s="18" t="s">
        <v>750</v>
      </c>
      <c r="B136" s="465" t="s">
        <v>823</v>
      </c>
      <c r="C136" s="450"/>
      <c r="D136" s="450"/>
      <c r="E136" s="450" t="s">
        <v>21</v>
      </c>
      <c r="F136" s="450"/>
      <c r="G136" s="450"/>
      <c r="H136" s="209"/>
    </row>
    <row r="137" spans="1:8">
      <c r="A137" s="18" t="s">
        <v>750</v>
      </c>
      <c r="B137" s="465" t="s">
        <v>824</v>
      </c>
      <c r="C137" s="450"/>
      <c r="D137" s="450"/>
      <c r="E137" s="450" t="s">
        <v>21</v>
      </c>
      <c r="F137" s="450"/>
      <c r="G137" s="450"/>
      <c r="H137" s="209"/>
    </row>
    <row r="138" spans="1:8">
      <c r="A138" s="18" t="s">
        <v>750</v>
      </c>
      <c r="B138" s="460" t="s">
        <v>825</v>
      </c>
      <c r="C138" s="466"/>
      <c r="D138" s="466"/>
      <c r="E138" s="466"/>
      <c r="F138" s="466"/>
      <c r="G138" s="466"/>
      <c r="H138" s="20"/>
    </row>
    <row r="139" spans="1:8">
      <c r="A139" s="18" t="s">
        <v>750</v>
      </c>
      <c r="B139" s="460" t="s">
        <v>826</v>
      </c>
      <c r="C139" s="466"/>
      <c r="D139" s="466"/>
      <c r="E139" s="466"/>
      <c r="F139" s="466"/>
      <c r="G139" s="466"/>
      <c r="H139" s="20"/>
    </row>
    <row r="140" spans="1:8">
      <c r="A140" s="18" t="s">
        <v>750</v>
      </c>
      <c r="B140" s="460" t="s">
        <v>827</v>
      </c>
      <c r="C140" s="466"/>
      <c r="D140" s="466"/>
      <c r="E140" s="466"/>
      <c r="F140" s="466"/>
      <c r="G140" s="466"/>
      <c r="H140" s="20"/>
    </row>
    <row r="141" spans="1:8">
      <c r="A141" s="18" t="s">
        <v>750</v>
      </c>
      <c r="B141" s="460" t="s">
        <v>828</v>
      </c>
      <c r="C141" s="466"/>
      <c r="D141" s="466"/>
      <c r="E141" s="466"/>
      <c r="F141" s="466"/>
      <c r="G141" s="466"/>
      <c r="H141" s="20"/>
    </row>
    <row r="142" spans="1:8">
      <c r="A142" s="18" t="s">
        <v>750</v>
      </c>
      <c r="B142" s="460" t="s">
        <v>829</v>
      </c>
      <c r="C142" s="466"/>
      <c r="D142" s="466"/>
      <c r="E142" s="466"/>
      <c r="F142" s="466"/>
      <c r="G142" s="466"/>
      <c r="H142" s="20"/>
    </row>
    <row r="143" spans="1:8">
      <c r="A143" s="18" t="s">
        <v>750</v>
      </c>
      <c r="B143" s="465" t="s">
        <v>830</v>
      </c>
      <c r="C143" s="450"/>
      <c r="D143" s="450"/>
      <c r="E143" s="450" t="s">
        <v>21</v>
      </c>
      <c r="F143" s="450"/>
      <c r="G143" s="450"/>
      <c r="H143" s="209"/>
    </row>
    <row r="144" spans="1:8">
      <c r="A144" s="18" t="s">
        <v>750</v>
      </c>
      <c r="B144" s="465" t="s">
        <v>831</v>
      </c>
      <c r="C144" s="450"/>
      <c r="D144" s="450"/>
      <c r="E144" s="450" t="s">
        <v>21</v>
      </c>
      <c r="F144" s="450"/>
      <c r="G144" s="450"/>
      <c r="H144" s="209"/>
    </row>
    <row r="145" spans="1:8">
      <c r="A145" s="18" t="s">
        <v>750</v>
      </c>
      <c r="B145" s="465" t="s">
        <v>832</v>
      </c>
      <c r="C145" s="450"/>
      <c r="D145" s="450"/>
      <c r="E145" s="450" t="s">
        <v>21</v>
      </c>
      <c r="F145" s="450"/>
      <c r="G145" s="450"/>
      <c r="H145" s="209"/>
    </row>
    <row r="146" spans="1:8">
      <c r="A146" s="18" t="s">
        <v>750</v>
      </c>
      <c r="B146" s="465" t="s">
        <v>833</v>
      </c>
      <c r="C146" s="450"/>
      <c r="D146" s="450"/>
      <c r="E146" s="450" t="s">
        <v>21</v>
      </c>
      <c r="F146" s="450"/>
      <c r="G146" s="450"/>
      <c r="H146" s="209"/>
    </row>
    <row r="147" spans="1:8">
      <c r="A147" s="18" t="s">
        <v>750</v>
      </c>
      <c r="B147" s="465" t="s">
        <v>834</v>
      </c>
      <c r="C147" s="450"/>
      <c r="D147" s="450"/>
      <c r="E147" s="450" t="s">
        <v>21</v>
      </c>
      <c r="F147" s="450"/>
      <c r="G147" s="450"/>
      <c r="H147" s="209"/>
    </row>
    <row r="148" spans="1:8">
      <c r="A148" s="18" t="s">
        <v>750</v>
      </c>
      <c r="B148" s="465" t="s">
        <v>835</v>
      </c>
      <c r="C148" s="450"/>
      <c r="D148" s="450"/>
      <c r="E148" s="450" t="s">
        <v>21</v>
      </c>
      <c r="F148" s="450"/>
      <c r="G148" s="450"/>
      <c r="H148" s="209"/>
    </row>
    <row r="149" spans="1:8">
      <c r="A149" s="18" t="s">
        <v>750</v>
      </c>
      <c r="B149" s="465" t="s">
        <v>836</v>
      </c>
      <c r="C149" s="450"/>
      <c r="D149" s="450"/>
      <c r="E149" s="450" t="s">
        <v>21</v>
      </c>
      <c r="F149" s="450"/>
      <c r="G149" s="450"/>
      <c r="H149" s="209"/>
    </row>
    <row r="150" spans="1:8">
      <c r="A150" s="18" t="s">
        <v>750</v>
      </c>
      <c r="B150" s="465" t="s">
        <v>837</v>
      </c>
      <c r="C150" s="450"/>
      <c r="D150" s="450"/>
      <c r="E150" s="450" t="s">
        <v>21</v>
      </c>
      <c r="F150" s="450"/>
      <c r="G150" s="450"/>
      <c r="H150" s="209"/>
    </row>
    <row r="151" spans="1:8">
      <c r="A151" s="18" t="s">
        <v>750</v>
      </c>
      <c r="B151" s="460" t="s">
        <v>838</v>
      </c>
      <c r="C151" s="466"/>
      <c r="D151" s="466"/>
      <c r="E151" s="466"/>
      <c r="F151" s="466"/>
      <c r="G151" s="466"/>
      <c r="H151" s="20"/>
    </row>
    <row r="152" spans="1:8" ht="30">
      <c r="A152" s="18" t="s">
        <v>750</v>
      </c>
      <c r="B152" s="465" t="s">
        <v>839</v>
      </c>
      <c r="C152" s="450"/>
      <c r="D152" s="450"/>
      <c r="E152" s="450" t="s">
        <v>21</v>
      </c>
      <c r="F152" s="450"/>
      <c r="G152" s="450"/>
      <c r="H152" s="209"/>
    </row>
    <row r="153" spans="1:8">
      <c r="A153" s="18" t="s">
        <v>750</v>
      </c>
      <c r="B153" s="465" t="s">
        <v>840</v>
      </c>
      <c r="C153" s="450"/>
      <c r="D153" s="450"/>
      <c r="E153" s="450" t="s">
        <v>21</v>
      </c>
      <c r="F153" s="450"/>
      <c r="G153" s="450"/>
      <c r="H153" s="209"/>
    </row>
    <row r="154" spans="1:8">
      <c r="A154" s="18" t="s">
        <v>750</v>
      </c>
      <c r="B154" s="460" t="s">
        <v>841</v>
      </c>
      <c r="C154" s="466"/>
      <c r="D154" s="466"/>
      <c r="E154" s="466"/>
      <c r="F154" s="466"/>
      <c r="G154" s="466"/>
      <c r="H154" s="20"/>
    </row>
    <row r="155" spans="1:8">
      <c r="A155" s="18"/>
      <c r="B155" s="465" t="s">
        <v>842</v>
      </c>
      <c r="C155" s="450"/>
      <c r="D155" s="450"/>
      <c r="E155" s="450" t="s">
        <v>21</v>
      </c>
      <c r="F155" s="450"/>
      <c r="G155" s="450"/>
      <c r="H155" s="209"/>
    </row>
    <row r="156" spans="1:8">
      <c r="A156" s="18" t="s">
        <v>750</v>
      </c>
      <c r="B156" s="460" t="s">
        <v>843</v>
      </c>
      <c r="C156" s="466"/>
      <c r="D156" s="466"/>
      <c r="E156" s="466"/>
      <c r="F156" s="466"/>
      <c r="G156" s="466"/>
      <c r="H156" s="20"/>
    </row>
    <row r="157" spans="1:8">
      <c r="A157" s="18" t="s">
        <v>750</v>
      </c>
      <c r="B157" s="465" t="s">
        <v>844</v>
      </c>
      <c r="C157" s="450"/>
      <c r="D157" s="450"/>
      <c r="E157" s="450" t="s">
        <v>21</v>
      </c>
      <c r="F157" s="450"/>
      <c r="G157" s="450"/>
      <c r="H157" s="209"/>
    </row>
    <row r="158" spans="1:8">
      <c r="A158" s="18"/>
      <c r="B158" s="755"/>
      <c r="C158" s="756"/>
      <c r="D158" s="756"/>
      <c r="E158" s="756"/>
      <c r="F158" s="756"/>
      <c r="G158" s="756"/>
      <c r="H158" s="757"/>
    </row>
    <row r="159" spans="1:8" ht="30" customHeight="1">
      <c r="A159" s="18"/>
      <c r="B159" s="719" t="s">
        <v>845</v>
      </c>
      <c r="C159" s="719"/>
      <c r="D159" s="719"/>
      <c r="E159" s="739"/>
      <c r="F159" s="740"/>
      <c r="G159" s="740"/>
      <c r="H159" s="741"/>
    </row>
    <row r="160" spans="1:8">
      <c r="A160" s="18" t="s">
        <v>750</v>
      </c>
      <c r="B160" s="753" t="s">
        <v>846</v>
      </c>
      <c r="C160" s="753"/>
      <c r="D160" s="753"/>
      <c r="E160" s="727"/>
      <c r="F160" s="727"/>
      <c r="G160" s="727"/>
      <c r="H160" s="727"/>
    </row>
    <row r="161" spans="1:8">
      <c r="A161" s="18" t="s">
        <v>750</v>
      </c>
      <c r="B161" s="753" t="s">
        <v>847</v>
      </c>
      <c r="C161" s="753"/>
      <c r="D161" s="753"/>
      <c r="E161" s="727"/>
      <c r="F161" s="727"/>
      <c r="G161" s="727"/>
      <c r="H161" s="727"/>
    </row>
    <row r="162" spans="1:8">
      <c r="A162" s="18" t="s">
        <v>750</v>
      </c>
      <c r="B162" s="753" t="s">
        <v>848</v>
      </c>
      <c r="C162" s="753"/>
      <c r="D162" s="753"/>
      <c r="E162" s="727"/>
      <c r="F162" s="727"/>
      <c r="G162" s="727"/>
      <c r="H162" s="727"/>
    </row>
    <row r="163" spans="1:8">
      <c r="A163" s="18" t="s">
        <v>750</v>
      </c>
      <c r="B163" s="753" t="s">
        <v>849</v>
      </c>
      <c r="C163" s="753"/>
      <c r="D163" s="753"/>
      <c r="E163" s="727"/>
      <c r="F163" s="727"/>
      <c r="G163" s="727"/>
      <c r="H163" s="727"/>
    </row>
    <row r="164" spans="1:8">
      <c r="A164" s="18" t="s">
        <v>750</v>
      </c>
      <c r="B164" s="753" t="s">
        <v>734</v>
      </c>
      <c r="C164" s="753"/>
      <c r="D164" s="753"/>
      <c r="E164" s="727"/>
      <c r="F164" s="727"/>
      <c r="G164" s="727"/>
      <c r="H164" s="727"/>
    </row>
    <row r="165" spans="1:8">
      <c r="A165" s="18" t="s">
        <v>750</v>
      </c>
      <c r="B165" s="753" t="s">
        <v>850</v>
      </c>
      <c r="C165" s="753"/>
      <c r="D165" s="753"/>
      <c r="E165" s="727"/>
      <c r="F165" s="727"/>
      <c r="G165" s="727"/>
      <c r="H165" s="727"/>
    </row>
    <row r="166" spans="1:8" ht="30" customHeight="1">
      <c r="A166" s="738" t="s">
        <v>750</v>
      </c>
      <c r="B166" s="728" t="s">
        <v>851</v>
      </c>
      <c r="C166" s="729"/>
      <c r="D166" s="729"/>
      <c r="E166" s="751"/>
      <c r="F166" s="771"/>
      <c r="G166" s="771"/>
      <c r="H166" s="752"/>
    </row>
    <row r="167" spans="1:8" ht="33.75" customHeight="1">
      <c r="A167" s="738"/>
      <c r="B167" s="772" t="s">
        <v>852</v>
      </c>
      <c r="C167" s="773"/>
      <c r="D167" s="773"/>
      <c r="E167" s="773"/>
      <c r="F167" s="773"/>
      <c r="G167" s="773"/>
      <c r="H167" s="774"/>
    </row>
    <row r="168" spans="1:8" ht="15.75" customHeight="1">
      <c r="A168" s="650"/>
      <c r="B168" s="650"/>
      <c r="C168" s="650"/>
      <c r="D168" s="650"/>
      <c r="E168" s="650"/>
      <c r="F168" s="650"/>
      <c r="G168" s="650"/>
      <c r="H168" s="650"/>
    </row>
    <row r="169" spans="1:8" ht="30" customHeight="1">
      <c r="A169" s="734" t="s">
        <v>853</v>
      </c>
      <c r="B169" s="734"/>
      <c r="C169" s="734"/>
      <c r="D169" s="734"/>
      <c r="E169" s="734"/>
      <c r="F169" s="734"/>
      <c r="G169" s="734"/>
      <c r="H169" s="734"/>
    </row>
    <row r="170" spans="1:8" ht="15.75" customHeight="1">
      <c r="A170" s="18"/>
      <c r="B170" s="750"/>
      <c r="C170" s="750"/>
      <c r="D170" s="750"/>
      <c r="E170" s="724" t="s">
        <v>19</v>
      </c>
      <c r="F170" s="724"/>
      <c r="G170" s="724" t="s">
        <v>20</v>
      </c>
      <c r="H170" s="724"/>
    </row>
    <row r="171" spans="1:8" ht="37.5" customHeight="1">
      <c r="A171" s="18" t="s">
        <v>854</v>
      </c>
      <c r="B171" s="725" t="s">
        <v>855</v>
      </c>
      <c r="C171" s="725"/>
      <c r="D171" s="725"/>
      <c r="E171" s="724"/>
      <c r="F171" s="724"/>
      <c r="G171" s="724" t="s">
        <v>21</v>
      </c>
      <c r="H171" s="724"/>
    </row>
    <row r="172" spans="1:8">
      <c r="A172" s="18"/>
      <c r="B172" s="750"/>
      <c r="C172" s="750"/>
      <c r="D172" s="750"/>
      <c r="E172" s="750"/>
      <c r="F172" s="750"/>
      <c r="G172" s="750"/>
      <c r="H172" s="750"/>
    </row>
    <row r="173" spans="1:8">
      <c r="A173" s="18" t="s">
        <v>854</v>
      </c>
      <c r="B173" s="753" t="s">
        <v>856</v>
      </c>
      <c r="C173" s="753"/>
      <c r="D173" s="753"/>
      <c r="E173" s="724"/>
      <c r="F173" s="724"/>
      <c r="G173" s="724"/>
      <c r="H173" s="724"/>
    </row>
    <row r="174" spans="1:8">
      <c r="A174" s="18" t="s">
        <v>854</v>
      </c>
      <c r="B174" s="753" t="s">
        <v>857</v>
      </c>
      <c r="C174" s="753"/>
      <c r="D174" s="753"/>
      <c r="E174" s="724"/>
      <c r="F174" s="724"/>
      <c r="G174" s="724"/>
      <c r="H174" s="724"/>
    </row>
    <row r="175" spans="1:8">
      <c r="A175" s="18" t="s">
        <v>854</v>
      </c>
      <c r="B175" s="753" t="s">
        <v>858</v>
      </c>
      <c r="C175" s="753"/>
      <c r="D175" s="753"/>
      <c r="E175" s="724"/>
      <c r="F175" s="724"/>
      <c r="G175" s="724"/>
      <c r="H175" s="724"/>
    </row>
    <row r="176" spans="1:8">
      <c r="A176" s="18" t="s">
        <v>854</v>
      </c>
      <c r="B176" s="753" t="s">
        <v>222</v>
      </c>
      <c r="C176" s="753"/>
      <c r="D176" s="753"/>
      <c r="E176" s="724"/>
      <c r="F176" s="724"/>
      <c r="G176" s="724"/>
      <c r="H176" s="724"/>
    </row>
    <row r="177" spans="1:8">
      <c r="A177" s="18" t="s">
        <v>854</v>
      </c>
      <c r="B177" s="753" t="s">
        <v>848</v>
      </c>
      <c r="C177" s="753"/>
      <c r="D177" s="753"/>
      <c r="E177" s="724"/>
      <c r="F177" s="724"/>
      <c r="G177" s="724"/>
      <c r="H177" s="724"/>
    </row>
    <row r="178" spans="1:8">
      <c r="A178" s="18" t="s">
        <v>854</v>
      </c>
      <c r="B178" s="753" t="s">
        <v>849</v>
      </c>
      <c r="C178" s="753"/>
      <c r="D178" s="753"/>
      <c r="E178" s="724"/>
      <c r="F178" s="724"/>
      <c r="G178" s="724"/>
      <c r="H178" s="724"/>
    </row>
    <row r="179" spans="1:8">
      <c r="A179" s="18" t="s">
        <v>854</v>
      </c>
      <c r="B179" s="753" t="s">
        <v>859</v>
      </c>
      <c r="C179" s="753"/>
      <c r="D179" s="753"/>
      <c r="E179" s="724"/>
      <c r="F179" s="724"/>
      <c r="G179" s="724"/>
      <c r="H179" s="724"/>
    </row>
    <row r="180" spans="1:8">
      <c r="A180" s="18" t="s">
        <v>854</v>
      </c>
      <c r="B180" s="753" t="s">
        <v>860</v>
      </c>
      <c r="C180" s="753"/>
      <c r="D180" s="753"/>
      <c r="E180" s="724"/>
      <c r="F180" s="724"/>
      <c r="G180" s="724"/>
      <c r="H180" s="724"/>
    </row>
    <row r="181" spans="1:8">
      <c r="A181" s="18" t="s">
        <v>854</v>
      </c>
      <c r="B181" s="753" t="s">
        <v>733</v>
      </c>
      <c r="C181" s="753"/>
      <c r="D181" s="753"/>
      <c r="E181" s="724"/>
      <c r="F181" s="724"/>
      <c r="G181" s="724"/>
      <c r="H181" s="724"/>
    </row>
    <row r="182" spans="1:8">
      <c r="A182" s="18" t="s">
        <v>854</v>
      </c>
      <c r="B182" s="753" t="s">
        <v>861</v>
      </c>
      <c r="C182" s="753"/>
      <c r="D182" s="753"/>
      <c r="E182" s="724"/>
      <c r="F182" s="724"/>
      <c r="G182" s="724"/>
      <c r="H182" s="724"/>
    </row>
    <row r="183" spans="1:8">
      <c r="A183" s="18" t="s">
        <v>854</v>
      </c>
      <c r="B183" s="753" t="s">
        <v>862</v>
      </c>
      <c r="C183" s="753"/>
      <c r="D183" s="753"/>
      <c r="E183" s="724"/>
      <c r="F183" s="724"/>
      <c r="G183" s="724"/>
      <c r="H183" s="724"/>
    </row>
    <row r="184" spans="1:8">
      <c r="A184" s="18" t="s">
        <v>854</v>
      </c>
      <c r="B184" s="753" t="s">
        <v>863</v>
      </c>
      <c r="C184" s="753"/>
      <c r="D184" s="753"/>
      <c r="E184" s="724"/>
      <c r="F184" s="724"/>
      <c r="G184" s="724"/>
      <c r="H184" s="724"/>
    </row>
    <row r="185" spans="1:8">
      <c r="A185" s="18" t="s">
        <v>854</v>
      </c>
      <c r="B185" s="753" t="s">
        <v>864</v>
      </c>
      <c r="C185" s="753"/>
      <c r="D185" s="753"/>
      <c r="E185" s="724"/>
      <c r="F185" s="724"/>
      <c r="G185" s="724"/>
      <c r="H185" s="724"/>
    </row>
    <row r="186" spans="1:8">
      <c r="A186" s="738" t="s">
        <v>854</v>
      </c>
      <c r="B186" s="775" t="s">
        <v>715</v>
      </c>
      <c r="C186" s="776"/>
      <c r="D186" s="776"/>
      <c r="E186" s="724"/>
      <c r="F186" s="724"/>
      <c r="G186" s="724"/>
      <c r="H186" s="724"/>
    </row>
    <row r="187" spans="1:8" ht="30" customHeight="1">
      <c r="A187" s="738"/>
      <c r="B187" s="777"/>
      <c r="C187" s="778"/>
      <c r="D187" s="778"/>
      <c r="E187" s="778"/>
      <c r="F187" s="778"/>
      <c r="G187" s="778"/>
      <c r="H187" s="779"/>
    </row>
    <row r="188" spans="1:8" ht="18.75" customHeight="1">
      <c r="A188" s="650"/>
      <c r="B188" s="650"/>
      <c r="C188" s="650"/>
      <c r="D188" s="650"/>
      <c r="E188" s="650"/>
      <c r="F188" s="650"/>
      <c r="G188" s="650"/>
      <c r="H188" s="650"/>
    </row>
    <row r="189" spans="1:8" ht="26.25" customHeight="1">
      <c r="A189" s="734" t="s">
        <v>865</v>
      </c>
      <c r="B189" s="734"/>
      <c r="C189" s="734"/>
      <c r="D189" s="734"/>
      <c r="E189" s="734"/>
      <c r="F189" s="734"/>
      <c r="G189" s="734"/>
      <c r="H189" s="734"/>
    </row>
    <row r="190" spans="1:8" ht="15.75" customHeight="1">
      <c r="A190" s="18"/>
      <c r="B190" s="750"/>
      <c r="C190" s="750"/>
      <c r="D190" s="750"/>
      <c r="E190" s="724" t="s">
        <v>19</v>
      </c>
      <c r="F190" s="724"/>
      <c r="G190" s="724" t="s">
        <v>20</v>
      </c>
      <c r="H190" s="724"/>
    </row>
    <row r="191" spans="1:8">
      <c r="A191" s="18" t="s">
        <v>866</v>
      </c>
      <c r="B191" s="719" t="s">
        <v>867</v>
      </c>
      <c r="C191" s="719"/>
      <c r="D191" s="719"/>
      <c r="E191" s="724" t="s">
        <v>21</v>
      </c>
      <c r="F191" s="724"/>
      <c r="G191" s="724"/>
      <c r="H191" s="724"/>
    </row>
    <row r="192" spans="1:8" ht="15.75" customHeight="1">
      <c r="A192" s="18"/>
      <c r="B192" s="750"/>
      <c r="C192" s="750"/>
      <c r="D192" s="750"/>
      <c r="E192" s="750"/>
      <c r="F192" s="750"/>
      <c r="G192" s="750"/>
      <c r="H192" s="750"/>
    </row>
    <row r="193" spans="1:8" ht="15.75" customHeight="1">
      <c r="A193" s="18" t="s">
        <v>866</v>
      </c>
      <c r="B193" s="753" t="s">
        <v>868</v>
      </c>
      <c r="C193" s="753"/>
      <c r="D193" s="753"/>
      <c r="E193" s="724"/>
      <c r="F193" s="724"/>
      <c r="G193" s="724"/>
      <c r="H193" s="724"/>
    </row>
    <row r="194" spans="1:8" ht="15.75" customHeight="1">
      <c r="A194" s="18" t="s">
        <v>866</v>
      </c>
      <c r="B194" s="753" t="s">
        <v>869</v>
      </c>
      <c r="C194" s="753"/>
      <c r="D194" s="753"/>
      <c r="E194" s="724"/>
      <c r="F194" s="724"/>
      <c r="G194" s="724"/>
      <c r="H194" s="724"/>
    </row>
    <row r="195" spans="1:8" ht="15.75" customHeight="1">
      <c r="A195" s="18" t="s">
        <v>866</v>
      </c>
      <c r="B195" s="753" t="s">
        <v>870</v>
      </c>
      <c r="C195" s="753"/>
      <c r="D195" s="753"/>
      <c r="E195" s="724" t="s">
        <v>21</v>
      </c>
      <c r="F195" s="724"/>
      <c r="G195" s="724"/>
      <c r="H195" s="724"/>
    </row>
    <row r="196" spans="1:8" ht="15.75" customHeight="1">
      <c r="A196" s="18" t="s">
        <v>866</v>
      </c>
      <c r="B196" s="753" t="s">
        <v>871</v>
      </c>
      <c r="C196" s="753"/>
      <c r="D196" s="753"/>
      <c r="E196" s="724" t="s">
        <v>21</v>
      </c>
      <c r="F196" s="724"/>
      <c r="G196" s="724"/>
      <c r="H196" s="724"/>
    </row>
    <row r="197" spans="1:8" ht="15.75" customHeight="1">
      <c r="A197" s="18" t="s">
        <v>866</v>
      </c>
      <c r="B197" s="753" t="s">
        <v>872</v>
      </c>
      <c r="C197" s="753"/>
      <c r="D197" s="753"/>
      <c r="E197" s="724" t="s">
        <v>21</v>
      </c>
      <c r="F197" s="724"/>
      <c r="G197" s="724"/>
      <c r="H197" s="724"/>
    </row>
    <row r="198" spans="1:8" ht="15.75" customHeight="1">
      <c r="A198" s="18" t="s">
        <v>866</v>
      </c>
      <c r="B198" s="753" t="s">
        <v>873</v>
      </c>
      <c r="C198" s="753"/>
      <c r="D198" s="753"/>
      <c r="E198" s="724" t="s">
        <v>21</v>
      </c>
      <c r="F198" s="724"/>
      <c r="G198" s="724"/>
      <c r="H198" s="724"/>
    </row>
    <row r="199" spans="1:8" ht="15.75" customHeight="1">
      <c r="A199" s="18" t="s">
        <v>866</v>
      </c>
      <c r="B199" s="753" t="s">
        <v>874</v>
      </c>
      <c r="C199" s="753"/>
      <c r="D199" s="753"/>
      <c r="E199" s="724"/>
      <c r="F199" s="724"/>
      <c r="G199" s="724"/>
      <c r="H199" s="724"/>
    </row>
    <row r="200" spans="1:8" ht="15.75" customHeight="1">
      <c r="A200" s="18" t="s">
        <v>866</v>
      </c>
      <c r="B200" s="753" t="s">
        <v>875</v>
      </c>
      <c r="C200" s="753"/>
      <c r="D200" s="753"/>
      <c r="E200" s="724"/>
      <c r="F200" s="724"/>
      <c r="G200" s="724"/>
      <c r="H200" s="724"/>
    </row>
    <row r="201" spans="1:8" ht="15.75" customHeight="1">
      <c r="A201" s="18"/>
      <c r="B201" s="750"/>
      <c r="C201" s="750"/>
      <c r="D201" s="750"/>
      <c r="E201" s="750"/>
      <c r="F201" s="750"/>
      <c r="G201" s="750"/>
      <c r="H201" s="750"/>
    </row>
    <row r="202" spans="1:8" ht="30" customHeight="1">
      <c r="A202" s="18" t="s">
        <v>866</v>
      </c>
      <c r="B202" s="719" t="s">
        <v>876</v>
      </c>
      <c r="C202" s="719"/>
      <c r="D202" s="719"/>
      <c r="E202" s="724">
        <v>10</v>
      </c>
      <c r="F202" s="724"/>
      <c r="G202" s="724"/>
      <c r="H202" s="724"/>
    </row>
    <row r="203" spans="1:8" ht="15.75" customHeight="1">
      <c r="A203" s="650"/>
      <c r="B203" s="650"/>
      <c r="C203" s="650"/>
      <c r="D203" s="650"/>
      <c r="E203" s="650"/>
      <c r="F203" s="650"/>
      <c r="G203" s="650"/>
      <c r="H203" s="650"/>
    </row>
    <row r="204" spans="1:8" ht="30" customHeight="1">
      <c r="A204" s="734" t="s">
        <v>877</v>
      </c>
      <c r="B204" s="734"/>
      <c r="C204" s="734"/>
      <c r="D204" s="734"/>
      <c r="E204" s="734"/>
      <c r="F204" s="734"/>
      <c r="G204" s="734"/>
      <c r="H204" s="734"/>
    </row>
    <row r="205" spans="1:8" ht="15.75" customHeight="1">
      <c r="A205" s="18"/>
      <c r="B205" s="750"/>
      <c r="C205" s="750"/>
      <c r="D205" s="750"/>
      <c r="E205" s="724" t="s">
        <v>19</v>
      </c>
      <c r="F205" s="724"/>
      <c r="G205" s="724" t="s">
        <v>20</v>
      </c>
      <c r="H205" s="724"/>
    </row>
    <row r="206" spans="1:8">
      <c r="A206" s="18" t="s">
        <v>878</v>
      </c>
      <c r="B206" s="745" t="s">
        <v>879</v>
      </c>
      <c r="C206" s="746"/>
      <c r="D206" s="747"/>
      <c r="E206" s="724"/>
      <c r="F206" s="724"/>
      <c r="G206" s="724" t="s">
        <v>21</v>
      </c>
      <c r="H206" s="724"/>
    </row>
    <row r="207" spans="1:8" ht="30" customHeight="1">
      <c r="A207" s="18" t="s">
        <v>878</v>
      </c>
      <c r="B207" s="745" t="s">
        <v>880</v>
      </c>
      <c r="C207" s="746"/>
      <c r="D207" s="747"/>
      <c r="E207" s="724"/>
      <c r="F207" s="724"/>
      <c r="G207" s="724" t="s">
        <v>21</v>
      </c>
      <c r="H207" s="724"/>
    </row>
    <row r="208" spans="1:8" ht="15.75" customHeight="1">
      <c r="A208" s="650"/>
      <c r="B208" s="650"/>
      <c r="C208" s="650"/>
      <c r="D208" s="650"/>
      <c r="E208" s="650"/>
      <c r="F208" s="650"/>
      <c r="G208" s="650"/>
      <c r="H208" s="650"/>
    </row>
    <row r="209" spans="1:8" ht="30" customHeight="1">
      <c r="A209" s="734" t="s">
        <v>881</v>
      </c>
      <c r="B209" s="734"/>
      <c r="C209" s="734"/>
      <c r="D209" s="734"/>
      <c r="E209" s="734"/>
      <c r="F209" s="734"/>
      <c r="G209" s="734"/>
      <c r="H209" s="734"/>
    </row>
    <row r="210" spans="1:8" ht="30" customHeight="1">
      <c r="A210" s="18"/>
      <c r="B210" s="719" t="s">
        <v>882</v>
      </c>
      <c r="C210" s="719"/>
      <c r="D210" s="719"/>
      <c r="E210" s="750"/>
      <c r="F210" s="750"/>
      <c r="G210" s="750"/>
      <c r="H210" s="750"/>
    </row>
    <row r="211" spans="1:8" ht="15.75" customHeight="1">
      <c r="A211" s="18" t="s">
        <v>883</v>
      </c>
      <c r="B211" s="753" t="s">
        <v>884</v>
      </c>
      <c r="C211" s="753"/>
      <c r="D211" s="753"/>
      <c r="E211" s="724" t="s">
        <v>21</v>
      </c>
      <c r="F211" s="724"/>
      <c r="G211" s="724"/>
      <c r="H211" s="724"/>
    </row>
    <row r="212" spans="1:8" ht="15.75" customHeight="1">
      <c r="A212" s="18" t="s">
        <v>883</v>
      </c>
      <c r="B212" s="753" t="s">
        <v>885</v>
      </c>
      <c r="C212" s="753"/>
      <c r="D212" s="753"/>
      <c r="E212" s="724" t="s">
        <v>21</v>
      </c>
      <c r="F212" s="724"/>
      <c r="G212" s="724"/>
      <c r="H212" s="724"/>
    </row>
    <row r="213" spans="1:8" ht="15.75" customHeight="1">
      <c r="A213" s="18" t="s">
        <v>883</v>
      </c>
      <c r="B213" s="753" t="s">
        <v>886</v>
      </c>
      <c r="C213" s="753"/>
      <c r="D213" s="753"/>
      <c r="E213" s="724" t="s">
        <v>21</v>
      </c>
      <c r="F213" s="724"/>
      <c r="G213" s="724"/>
      <c r="H213" s="724"/>
    </row>
    <row r="214" spans="1:8" ht="15.75" customHeight="1">
      <c r="A214" s="18" t="s">
        <v>883</v>
      </c>
      <c r="B214" s="753" t="s">
        <v>887</v>
      </c>
      <c r="C214" s="753"/>
      <c r="D214" s="753"/>
      <c r="E214" s="724" t="s">
        <v>21</v>
      </c>
      <c r="F214" s="724"/>
      <c r="G214" s="724"/>
      <c r="H214" s="724"/>
    </row>
    <row r="215" spans="1:8" ht="15.75" customHeight="1">
      <c r="A215" s="18" t="s">
        <v>883</v>
      </c>
      <c r="B215" s="753" t="s">
        <v>888</v>
      </c>
      <c r="C215" s="753"/>
      <c r="D215" s="753"/>
      <c r="E215" s="724" t="s">
        <v>21</v>
      </c>
      <c r="F215" s="724"/>
      <c r="G215" s="724"/>
      <c r="H215" s="724"/>
    </row>
    <row r="216" spans="1:8" ht="15.75" customHeight="1">
      <c r="A216" s="18" t="s">
        <v>883</v>
      </c>
      <c r="B216" s="753" t="s">
        <v>889</v>
      </c>
      <c r="C216" s="753"/>
      <c r="D216" s="753"/>
      <c r="E216" s="724" t="s">
        <v>21</v>
      </c>
      <c r="F216" s="724"/>
      <c r="G216" s="724"/>
      <c r="H216" s="724"/>
    </row>
    <row r="217" spans="1:8" ht="15.75" customHeight="1">
      <c r="A217" s="18" t="s">
        <v>883</v>
      </c>
      <c r="B217" s="753" t="s">
        <v>890</v>
      </c>
      <c r="C217" s="753"/>
      <c r="D217" s="753"/>
      <c r="E217" s="724" t="s">
        <v>21</v>
      </c>
      <c r="F217" s="724"/>
      <c r="G217" s="724"/>
      <c r="H217" s="724"/>
    </row>
    <row r="218" spans="1:8" ht="15.75" customHeight="1">
      <c r="A218" s="738" t="s">
        <v>883</v>
      </c>
      <c r="B218" s="775" t="s">
        <v>544</v>
      </c>
      <c r="C218" s="776"/>
      <c r="D218" s="776"/>
      <c r="E218" s="751" t="s">
        <v>21</v>
      </c>
      <c r="F218" s="771"/>
      <c r="G218" s="771"/>
      <c r="H218" s="752"/>
    </row>
    <row r="219" spans="1:8" ht="30" customHeight="1">
      <c r="A219" s="738"/>
      <c r="B219" s="780" t="s">
        <v>891</v>
      </c>
      <c r="C219" s="781"/>
      <c r="D219" s="781"/>
      <c r="E219" s="781"/>
      <c r="F219" s="781"/>
      <c r="G219" s="781"/>
      <c r="H219" s="782"/>
    </row>
    <row r="220" spans="1:8" ht="30" customHeight="1">
      <c r="A220" s="18"/>
      <c r="B220" s="467"/>
      <c r="C220" s="468"/>
      <c r="D220" s="468"/>
      <c r="E220" s="468"/>
      <c r="F220" s="468"/>
      <c r="G220" s="468"/>
      <c r="H220" s="469"/>
    </row>
    <row r="221" spans="1:8" ht="42" customHeight="1">
      <c r="A221" s="18"/>
      <c r="B221" s="719" t="s">
        <v>892</v>
      </c>
      <c r="C221" s="719"/>
      <c r="D221" s="719"/>
      <c r="E221" s="724" t="s">
        <v>893</v>
      </c>
      <c r="F221" s="724"/>
      <c r="G221" s="724" t="s">
        <v>894</v>
      </c>
      <c r="H221" s="724"/>
    </row>
    <row r="222" spans="1:8">
      <c r="A222" s="18" t="s">
        <v>895</v>
      </c>
      <c r="B222" s="783" t="s">
        <v>896</v>
      </c>
      <c r="C222" s="784"/>
      <c r="D222" s="785"/>
      <c r="E222" s="724"/>
      <c r="F222" s="724"/>
      <c r="G222" s="724" t="s">
        <v>21</v>
      </c>
      <c r="H222" s="724"/>
    </row>
    <row r="223" spans="1:8">
      <c r="A223" s="18" t="s">
        <v>895</v>
      </c>
      <c r="B223" s="783" t="s">
        <v>897</v>
      </c>
      <c r="C223" s="784"/>
      <c r="D223" s="785"/>
      <c r="E223" s="724"/>
      <c r="F223" s="724"/>
      <c r="G223" s="724"/>
      <c r="H223" s="724"/>
    </row>
    <row r="224" spans="1:8">
      <c r="A224" s="18" t="s">
        <v>895</v>
      </c>
      <c r="B224" s="783" t="s">
        <v>898</v>
      </c>
      <c r="C224" s="784"/>
      <c r="D224" s="785"/>
      <c r="E224" s="724"/>
      <c r="F224" s="724"/>
      <c r="G224" s="724"/>
      <c r="H224" s="724"/>
    </row>
    <row r="225" spans="1:8">
      <c r="A225" s="18" t="s">
        <v>895</v>
      </c>
      <c r="B225" s="783" t="s">
        <v>899</v>
      </c>
      <c r="C225" s="784"/>
      <c r="D225" s="785"/>
      <c r="E225" s="724"/>
      <c r="F225" s="724"/>
      <c r="G225" s="724"/>
      <c r="H225" s="724"/>
    </row>
    <row r="226" spans="1:8" ht="15.75" customHeight="1">
      <c r="A226" s="18" t="s">
        <v>895</v>
      </c>
      <c r="B226" s="783" t="s">
        <v>900</v>
      </c>
      <c r="C226" s="784"/>
      <c r="D226" s="785"/>
      <c r="E226" s="724"/>
      <c r="F226" s="724"/>
      <c r="G226" s="724"/>
      <c r="H226" s="724"/>
    </row>
    <row r="227" spans="1:8">
      <c r="A227" s="18" t="s">
        <v>895</v>
      </c>
      <c r="B227" s="783" t="s">
        <v>901</v>
      </c>
      <c r="C227" s="784"/>
      <c r="D227" s="785"/>
      <c r="E227" s="724"/>
      <c r="F227" s="724"/>
      <c r="G227" s="724" t="s">
        <v>21</v>
      </c>
      <c r="H227" s="724"/>
    </row>
    <row r="228" spans="1:8">
      <c r="A228" s="18" t="s">
        <v>895</v>
      </c>
      <c r="B228" s="783" t="s">
        <v>902</v>
      </c>
      <c r="C228" s="784"/>
      <c r="D228" s="785"/>
      <c r="E228" s="724"/>
      <c r="F228" s="724"/>
      <c r="G228" s="724"/>
      <c r="H228" s="724"/>
    </row>
    <row r="229" spans="1:8">
      <c r="A229" s="18" t="s">
        <v>895</v>
      </c>
      <c r="B229" s="783" t="s">
        <v>903</v>
      </c>
      <c r="C229" s="784"/>
      <c r="D229" s="785"/>
      <c r="E229" s="724"/>
      <c r="F229" s="724"/>
      <c r="G229" s="724" t="s">
        <v>21</v>
      </c>
      <c r="H229" s="724"/>
    </row>
    <row r="230" spans="1:8">
      <c r="A230" s="18" t="s">
        <v>895</v>
      </c>
      <c r="B230" s="783" t="s">
        <v>904</v>
      </c>
      <c r="C230" s="784"/>
      <c r="D230" s="785"/>
      <c r="E230" s="724"/>
      <c r="F230" s="724"/>
      <c r="G230" s="724"/>
      <c r="H230" s="724"/>
    </row>
    <row r="231" spans="1:8">
      <c r="A231" s="18" t="s">
        <v>895</v>
      </c>
      <c r="B231" s="783" t="s">
        <v>905</v>
      </c>
      <c r="C231" s="784"/>
      <c r="D231" s="785"/>
      <c r="E231" s="724"/>
      <c r="F231" s="724"/>
      <c r="G231" s="724" t="s">
        <v>21</v>
      </c>
      <c r="H231" s="724"/>
    </row>
    <row r="232" spans="1:8">
      <c r="A232" s="18" t="s">
        <v>895</v>
      </c>
      <c r="B232" s="783" t="s">
        <v>906</v>
      </c>
      <c r="C232" s="784"/>
      <c r="D232" s="785"/>
      <c r="E232" s="724"/>
      <c r="F232" s="724"/>
      <c r="G232" s="724"/>
      <c r="H232" s="724"/>
    </row>
    <row r="233" spans="1:8">
      <c r="A233" s="18" t="s">
        <v>895</v>
      </c>
      <c r="B233" s="783" t="s">
        <v>907</v>
      </c>
      <c r="C233" s="784"/>
      <c r="D233" s="785"/>
      <c r="E233" s="724"/>
      <c r="F233" s="724"/>
      <c r="G233" s="724" t="s">
        <v>21</v>
      </c>
      <c r="H233" s="724"/>
    </row>
    <row r="234" spans="1:8">
      <c r="A234" s="18" t="s">
        <v>895</v>
      </c>
      <c r="B234" s="783" t="s">
        <v>515</v>
      </c>
      <c r="C234" s="784"/>
      <c r="D234" s="785"/>
      <c r="E234" s="724"/>
      <c r="F234" s="724"/>
      <c r="G234" s="724"/>
      <c r="H234" s="724"/>
    </row>
    <row r="235" spans="1:8">
      <c r="A235" s="18" t="s">
        <v>895</v>
      </c>
      <c r="B235" s="783" t="s">
        <v>848</v>
      </c>
      <c r="C235" s="784"/>
      <c r="D235" s="785"/>
      <c r="E235" s="724"/>
      <c r="F235" s="724"/>
      <c r="G235" s="724"/>
      <c r="H235" s="724"/>
    </row>
    <row r="236" spans="1:8">
      <c r="A236" s="18" t="s">
        <v>895</v>
      </c>
      <c r="B236" s="783" t="s">
        <v>849</v>
      </c>
      <c r="C236" s="784"/>
      <c r="D236" s="785"/>
      <c r="E236" s="724"/>
      <c r="F236" s="724"/>
      <c r="G236" s="724" t="s">
        <v>21</v>
      </c>
      <c r="H236" s="724"/>
    </row>
    <row r="237" spans="1:8">
      <c r="A237" s="18" t="s">
        <v>895</v>
      </c>
      <c r="B237" s="783" t="s">
        <v>908</v>
      </c>
      <c r="C237" s="784"/>
      <c r="D237" s="785"/>
      <c r="E237" s="724"/>
      <c r="F237" s="724"/>
      <c r="G237" s="724" t="s">
        <v>21</v>
      </c>
      <c r="H237" s="724"/>
    </row>
    <row r="238" spans="1:8">
      <c r="A238" s="18" t="s">
        <v>895</v>
      </c>
      <c r="B238" s="783" t="s">
        <v>909</v>
      </c>
      <c r="C238" s="784"/>
      <c r="D238" s="785"/>
      <c r="E238" s="724"/>
      <c r="F238" s="724"/>
      <c r="G238" s="724" t="s">
        <v>21</v>
      </c>
      <c r="H238" s="724"/>
    </row>
    <row r="239" spans="1:8">
      <c r="A239" s="18" t="s">
        <v>895</v>
      </c>
      <c r="B239" s="783" t="s">
        <v>215</v>
      </c>
      <c r="C239" s="784"/>
      <c r="D239" s="785"/>
      <c r="E239" s="724"/>
      <c r="F239" s="724"/>
      <c r="G239" s="724"/>
      <c r="H239" s="724"/>
    </row>
    <row r="240" spans="1:8">
      <c r="A240" s="18" t="s">
        <v>895</v>
      </c>
      <c r="B240" s="783" t="s">
        <v>910</v>
      </c>
      <c r="C240" s="784"/>
      <c r="D240" s="785"/>
      <c r="E240" s="724"/>
      <c r="F240" s="724"/>
      <c r="G240" s="724" t="s">
        <v>21</v>
      </c>
      <c r="H240" s="724"/>
    </row>
    <row r="241" spans="1:8">
      <c r="A241" s="18" t="s">
        <v>895</v>
      </c>
      <c r="B241" s="783" t="s">
        <v>911</v>
      </c>
      <c r="C241" s="784"/>
      <c r="D241" s="785"/>
      <c r="E241" s="724"/>
      <c r="F241" s="724"/>
      <c r="G241" s="724"/>
      <c r="H241" s="724"/>
    </row>
    <row r="242" spans="1:8">
      <c r="A242" s="18" t="s">
        <v>895</v>
      </c>
      <c r="B242" s="783" t="s">
        <v>912</v>
      </c>
      <c r="C242" s="784"/>
      <c r="D242" s="785"/>
      <c r="E242" s="724"/>
      <c r="F242" s="724"/>
      <c r="G242" s="724"/>
      <c r="H242" s="724"/>
    </row>
    <row r="243" spans="1:8">
      <c r="A243" s="18" t="s">
        <v>895</v>
      </c>
      <c r="B243" s="783" t="s">
        <v>850</v>
      </c>
      <c r="C243" s="784"/>
      <c r="D243" s="785"/>
      <c r="E243" s="724"/>
      <c r="F243" s="724"/>
      <c r="G243" s="724"/>
      <c r="H243" s="724"/>
    </row>
    <row r="244" spans="1:8">
      <c r="A244" s="18" t="s">
        <v>895</v>
      </c>
      <c r="B244" s="783" t="s">
        <v>913</v>
      </c>
      <c r="C244" s="784"/>
      <c r="D244" s="785"/>
      <c r="E244" s="724"/>
      <c r="F244" s="724"/>
      <c r="G244" s="724" t="s">
        <v>21</v>
      </c>
      <c r="H244" s="724"/>
    </row>
    <row r="245" spans="1:8">
      <c r="A245" s="18"/>
      <c r="B245" s="750"/>
      <c r="C245" s="750"/>
      <c r="D245" s="750"/>
      <c r="E245" s="786"/>
      <c r="F245" s="786"/>
      <c r="G245" s="786"/>
      <c r="H245" s="786"/>
    </row>
    <row r="246" spans="1:8">
      <c r="A246" s="18"/>
      <c r="B246" s="719" t="s">
        <v>914</v>
      </c>
      <c r="C246" s="719"/>
      <c r="D246" s="719"/>
      <c r="E246" s="787"/>
      <c r="F246" s="787"/>
      <c r="G246" s="787"/>
      <c r="H246" s="787"/>
    </row>
    <row r="247" spans="1:8" ht="15.75" customHeight="1">
      <c r="A247" s="18" t="s">
        <v>895</v>
      </c>
      <c r="B247" s="788" t="s">
        <v>915</v>
      </c>
      <c r="C247" s="788"/>
      <c r="D247" s="788"/>
      <c r="E247" s="788"/>
      <c r="F247" s="788"/>
      <c r="G247" s="788"/>
      <c r="H247" s="788"/>
    </row>
    <row r="248" spans="1:8">
      <c r="A248" s="18"/>
      <c r="B248" s="750"/>
      <c r="C248" s="750"/>
      <c r="D248" s="750"/>
      <c r="E248" s="786"/>
      <c r="F248" s="786"/>
      <c r="G248" s="786"/>
      <c r="H248" s="786"/>
    </row>
    <row r="249" spans="1:8">
      <c r="A249" s="18"/>
      <c r="B249" s="719" t="s">
        <v>916</v>
      </c>
      <c r="C249" s="719"/>
      <c r="D249" s="719"/>
      <c r="E249" s="787"/>
      <c r="F249" s="787"/>
      <c r="G249" s="787"/>
      <c r="H249" s="787"/>
    </row>
    <row r="250" spans="1:8" ht="15.75" customHeight="1">
      <c r="A250" s="18" t="s">
        <v>895</v>
      </c>
      <c r="B250" s="788" t="s">
        <v>917</v>
      </c>
      <c r="C250" s="788"/>
      <c r="D250" s="788"/>
      <c r="E250" s="788"/>
      <c r="F250" s="788"/>
      <c r="G250" s="788"/>
      <c r="H250" s="788"/>
    </row>
    <row r="251" spans="1:8" ht="15.75" customHeight="1">
      <c r="A251" s="18" t="s">
        <v>895</v>
      </c>
      <c r="B251" s="788" t="s">
        <v>918</v>
      </c>
      <c r="C251" s="788"/>
      <c r="D251" s="788"/>
      <c r="E251" s="788"/>
      <c r="F251" s="788"/>
      <c r="G251" s="788"/>
      <c r="H251" s="788"/>
    </row>
    <row r="252" spans="1:8" ht="15.75" customHeight="1">
      <c r="A252" s="18" t="s">
        <v>895</v>
      </c>
      <c r="B252" s="788" t="s">
        <v>919</v>
      </c>
      <c r="C252" s="788"/>
      <c r="D252" s="788"/>
      <c r="E252" s="788"/>
      <c r="F252" s="788"/>
      <c r="G252" s="788"/>
      <c r="H252" s="788"/>
    </row>
    <row r="253" spans="1:8" ht="15.75" customHeight="1">
      <c r="A253" s="18" t="s">
        <v>895</v>
      </c>
      <c r="B253" s="788" t="s">
        <v>920</v>
      </c>
      <c r="C253" s="788"/>
      <c r="D253" s="788"/>
      <c r="E253" s="788"/>
      <c r="F253" s="788"/>
      <c r="G253" s="788"/>
      <c r="H253" s="788"/>
    </row>
    <row r="254" spans="1:8" ht="15.75" customHeight="1">
      <c r="A254" s="18" t="s">
        <v>895</v>
      </c>
      <c r="B254" s="788" t="s">
        <v>921</v>
      </c>
      <c r="C254" s="788"/>
      <c r="D254" s="788"/>
      <c r="E254" s="788"/>
      <c r="F254" s="788"/>
      <c r="G254" s="788"/>
      <c r="H254" s="788"/>
    </row>
    <row r="255" spans="1:8">
      <c r="A255" s="18"/>
      <c r="B255" s="750"/>
      <c r="C255" s="750"/>
      <c r="D255" s="750"/>
      <c r="E255" s="786"/>
      <c r="F255" s="786"/>
      <c r="G255" s="786"/>
      <c r="H255" s="786"/>
    </row>
    <row r="256" spans="1:8">
      <c r="A256" s="18"/>
      <c r="B256" s="471"/>
      <c r="C256" s="471"/>
      <c r="D256" s="471"/>
      <c r="E256" s="31"/>
      <c r="F256" s="434"/>
      <c r="G256" s="434"/>
      <c r="H256" s="32"/>
    </row>
    <row r="257" spans="1:12" ht="30" customHeight="1">
      <c r="A257" s="18" t="s">
        <v>922</v>
      </c>
      <c r="B257" s="719" t="s">
        <v>923</v>
      </c>
      <c r="C257" s="719"/>
      <c r="D257" s="719"/>
      <c r="E257" s="790"/>
      <c r="F257" s="740"/>
      <c r="G257" s="740"/>
      <c r="H257" s="741"/>
    </row>
    <row r="258" spans="1:12" ht="30" customHeight="1">
      <c r="A258" s="18" t="s">
        <v>922</v>
      </c>
      <c r="B258" s="753" t="s">
        <v>924</v>
      </c>
      <c r="C258" s="753"/>
      <c r="D258" s="753"/>
      <c r="E258" s="791"/>
      <c r="F258" s="791"/>
      <c r="G258" s="791"/>
      <c r="H258" s="791"/>
    </row>
    <row r="259" spans="1:12" ht="30" customHeight="1">
      <c r="A259" s="18" t="s">
        <v>922</v>
      </c>
      <c r="B259" s="789" t="s">
        <v>925</v>
      </c>
      <c r="C259" s="789"/>
      <c r="D259" s="789"/>
      <c r="E259" s="726"/>
      <c r="F259" s="726"/>
      <c r="G259" s="726"/>
      <c r="H259" s="726"/>
      <c r="I259" s="71" t="s">
        <v>93</v>
      </c>
    </row>
    <row r="260" spans="1:12" ht="30" customHeight="1">
      <c r="A260" s="18" t="s">
        <v>922</v>
      </c>
      <c r="B260" s="789" t="s">
        <v>926</v>
      </c>
      <c r="C260" s="789"/>
      <c r="D260" s="789"/>
      <c r="E260" s="726"/>
      <c r="F260" s="726"/>
      <c r="G260" s="726"/>
      <c r="H260" s="726"/>
      <c r="I260" s="71" t="s">
        <v>93</v>
      </c>
      <c r="L260" s="8" t="s">
        <v>93</v>
      </c>
    </row>
    <row r="261" spans="1:12" ht="30" customHeight="1">
      <c r="A261" s="18" t="s">
        <v>922</v>
      </c>
      <c r="B261" s="789" t="s">
        <v>927</v>
      </c>
      <c r="C261" s="789"/>
      <c r="D261" s="789"/>
      <c r="E261" s="726"/>
      <c r="F261" s="726"/>
      <c r="G261" s="726"/>
      <c r="H261" s="726"/>
      <c r="I261" s="71" t="s">
        <v>93</v>
      </c>
    </row>
    <row r="262" spans="1:12" ht="30" customHeight="1">
      <c r="A262" s="18" t="s">
        <v>922</v>
      </c>
      <c r="B262" s="789" t="s">
        <v>928</v>
      </c>
      <c r="C262" s="789"/>
      <c r="D262" s="789"/>
      <c r="E262" s="726"/>
      <c r="F262" s="726"/>
      <c r="G262" s="726"/>
      <c r="H262" s="726"/>
      <c r="I262" s="71" t="s">
        <v>93</v>
      </c>
    </row>
    <row r="263" spans="1:12" ht="30" customHeight="1">
      <c r="A263" s="18" t="s">
        <v>922</v>
      </c>
      <c r="B263" s="789" t="s">
        <v>929</v>
      </c>
      <c r="C263" s="789"/>
      <c r="D263" s="789"/>
      <c r="E263" s="726"/>
      <c r="F263" s="726"/>
      <c r="G263" s="726"/>
      <c r="H263" s="726"/>
      <c r="I263" s="71" t="s">
        <v>93</v>
      </c>
    </row>
    <row r="264" spans="1:12" ht="30" customHeight="1">
      <c r="A264" s="18"/>
      <c r="B264" s="749" t="s">
        <v>930</v>
      </c>
      <c r="C264" s="749"/>
      <c r="D264" s="749"/>
      <c r="E264" s="749"/>
      <c r="F264" s="749"/>
      <c r="G264" s="749"/>
      <c r="H264" s="749"/>
    </row>
    <row r="265" spans="1:12" ht="30" customHeight="1">
      <c r="A265" s="734" t="s">
        <v>931</v>
      </c>
      <c r="B265" s="734"/>
      <c r="C265" s="734"/>
      <c r="D265" s="734"/>
      <c r="E265" s="734"/>
      <c r="F265" s="734"/>
      <c r="G265" s="734"/>
      <c r="H265" s="734"/>
    </row>
    <row r="266" spans="1:12" ht="15.75" customHeight="1">
      <c r="A266" s="650"/>
      <c r="B266" s="749" t="s">
        <v>932</v>
      </c>
      <c r="C266" s="749"/>
      <c r="D266" s="749"/>
      <c r="E266" s="749"/>
      <c r="F266" s="749"/>
      <c r="G266" s="749"/>
      <c r="H266" s="749"/>
    </row>
    <row r="267" spans="1:12" ht="15.75" customHeight="1">
      <c r="A267" s="650"/>
      <c r="B267" s="792"/>
      <c r="C267" s="792"/>
      <c r="D267" s="792"/>
      <c r="E267" s="724" t="s">
        <v>19</v>
      </c>
      <c r="F267" s="724"/>
      <c r="G267" s="724" t="s">
        <v>20</v>
      </c>
      <c r="H267" s="724"/>
    </row>
    <row r="268" spans="1:12" ht="30" customHeight="1">
      <c r="A268" s="18" t="s">
        <v>933</v>
      </c>
      <c r="B268" s="719" t="s">
        <v>934</v>
      </c>
      <c r="C268" s="719"/>
      <c r="D268" s="719"/>
      <c r="E268" s="724" t="s">
        <v>21</v>
      </c>
      <c r="F268" s="724"/>
      <c r="G268" s="724"/>
      <c r="H268" s="724"/>
    </row>
    <row r="269" spans="1:12" ht="15.75" customHeight="1">
      <c r="A269" s="18"/>
      <c r="B269" s="792"/>
      <c r="C269" s="792"/>
      <c r="D269" s="792"/>
      <c r="E269" s="792"/>
      <c r="F269" s="792"/>
      <c r="G269" s="792"/>
      <c r="H269" s="792"/>
    </row>
    <row r="270" spans="1:12" ht="30" customHeight="1">
      <c r="A270" s="18" t="s">
        <v>933</v>
      </c>
      <c r="B270" s="719" t="s">
        <v>935</v>
      </c>
      <c r="C270" s="719"/>
      <c r="D270" s="719"/>
      <c r="E270" s="724"/>
      <c r="F270" s="724"/>
      <c r="G270" s="724"/>
      <c r="H270" s="724"/>
    </row>
    <row r="271" spans="1:12" ht="15.75" customHeight="1">
      <c r="A271" s="738"/>
      <c r="B271" s="792"/>
      <c r="C271" s="792"/>
      <c r="D271" s="792"/>
      <c r="E271" s="793"/>
      <c r="F271" s="793"/>
      <c r="G271" s="793"/>
      <c r="H271" s="793"/>
    </row>
    <row r="272" spans="1:12" ht="30" customHeight="1">
      <c r="A272" s="738"/>
      <c r="B272" s="719" t="s">
        <v>936</v>
      </c>
      <c r="C272" s="719"/>
      <c r="D272" s="719"/>
      <c r="E272" s="794"/>
      <c r="F272" s="794"/>
      <c r="G272" s="794"/>
      <c r="H272" s="794"/>
    </row>
    <row r="273" spans="1:9" ht="30" customHeight="1">
      <c r="A273" s="18" t="s">
        <v>933</v>
      </c>
      <c r="B273" s="753" t="s">
        <v>937</v>
      </c>
      <c r="C273" s="753"/>
      <c r="D273" s="753"/>
      <c r="E273" s="724"/>
      <c r="F273" s="724"/>
      <c r="G273" s="724"/>
      <c r="H273" s="724"/>
    </row>
    <row r="274" spans="1:9" ht="30" customHeight="1">
      <c r="A274" s="18" t="s">
        <v>933</v>
      </c>
      <c r="B274" s="753" t="s">
        <v>938</v>
      </c>
      <c r="C274" s="753"/>
      <c r="D274" s="753"/>
      <c r="E274" s="724">
        <v>32</v>
      </c>
      <c r="F274" s="724"/>
      <c r="G274" s="724"/>
      <c r="H274" s="724"/>
      <c r="I274" s="8" t="s">
        <v>93</v>
      </c>
    </row>
    <row r="275" spans="1:9" ht="15.75" customHeight="1">
      <c r="A275" s="738" t="s">
        <v>933</v>
      </c>
      <c r="B275" s="775" t="s">
        <v>939</v>
      </c>
      <c r="C275" s="776"/>
      <c r="D275" s="776"/>
      <c r="E275" s="792"/>
      <c r="F275" s="792"/>
      <c r="G275" s="792"/>
      <c r="H275" s="792"/>
    </row>
    <row r="276" spans="1:9" ht="30" customHeight="1">
      <c r="A276" s="738"/>
      <c r="B276" s="780"/>
      <c r="C276" s="781"/>
      <c r="D276" s="781"/>
      <c r="E276" s="781"/>
      <c r="F276" s="781"/>
      <c r="G276" s="781"/>
      <c r="H276" s="782"/>
    </row>
    <row r="277" spans="1:9" ht="15.75" customHeight="1">
      <c r="A277" s="738"/>
      <c r="B277" s="758"/>
      <c r="C277" s="759"/>
      <c r="D277" s="759"/>
      <c r="E277" s="759"/>
      <c r="F277" s="759"/>
      <c r="G277" s="759"/>
      <c r="H277" s="760"/>
    </row>
    <row r="278" spans="1:9" ht="15.75" customHeight="1">
      <c r="A278" s="738"/>
      <c r="B278" s="795"/>
      <c r="C278" s="796"/>
      <c r="D278" s="796"/>
      <c r="E278" s="724" t="s">
        <v>19</v>
      </c>
      <c r="F278" s="724"/>
      <c r="G278" s="724" t="s">
        <v>20</v>
      </c>
      <c r="H278" s="724"/>
    </row>
    <row r="279" spans="1:9" ht="30" customHeight="1">
      <c r="A279" s="18" t="s">
        <v>933</v>
      </c>
      <c r="B279" s="719" t="s">
        <v>940</v>
      </c>
      <c r="C279" s="719"/>
      <c r="D279" s="719"/>
      <c r="E279" s="724" t="s">
        <v>21</v>
      </c>
      <c r="F279" s="724"/>
      <c r="G279" s="724"/>
      <c r="H279" s="724"/>
    </row>
    <row r="280" spans="1:9" ht="30" customHeight="1">
      <c r="A280" s="18"/>
      <c r="B280" s="426"/>
      <c r="C280" s="426"/>
      <c r="D280" s="426"/>
      <c r="E280" s="18"/>
      <c r="F280" s="18"/>
      <c r="G280" s="18"/>
      <c r="H280" s="18"/>
    </row>
    <row r="281" spans="1:9" ht="30">
      <c r="B281" s="16" t="s">
        <v>941</v>
      </c>
    </row>
  </sheetData>
  <mergeCells count="309">
    <mergeCell ref="B279:D279"/>
    <mergeCell ref="E279:F279"/>
    <mergeCell ref="G279:H279"/>
    <mergeCell ref="A277:A278"/>
    <mergeCell ref="B277:H277"/>
    <mergeCell ref="B278:D278"/>
    <mergeCell ref="E278:F278"/>
    <mergeCell ref="G278:H278"/>
    <mergeCell ref="B274:D274"/>
    <mergeCell ref="E274:H274"/>
    <mergeCell ref="A275:A276"/>
    <mergeCell ref="B275:D275"/>
    <mergeCell ref="E275:H275"/>
    <mergeCell ref="B276:H276"/>
    <mergeCell ref="A271:A272"/>
    <mergeCell ref="B271:H271"/>
    <mergeCell ref="B272:D272"/>
    <mergeCell ref="E272:H272"/>
    <mergeCell ref="B273:D273"/>
    <mergeCell ref="E273:H273"/>
    <mergeCell ref="B268:D268"/>
    <mergeCell ref="E268:F268"/>
    <mergeCell ref="G268:H268"/>
    <mergeCell ref="B269:H269"/>
    <mergeCell ref="B270:D270"/>
    <mergeCell ref="E270:H270"/>
    <mergeCell ref="B263:D263"/>
    <mergeCell ref="E263:H263"/>
    <mergeCell ref="B264:H264"/>
    <mergeCell ref="A265:H265"/>
    <mergeCell ref="A266:A267"/>
    <mergeCell ref="B266:H266"/>
    <mergeCell ref="B267:D267"/>
    <mergeCell ref="E267:F267"/>
    <mergeCell ref="G267:H267"/>
    <mergeCell ref="B260:D260"/>
    <mergeCell ref="E260:H260"/>
    <mergeCell ref="B261:D261"/>
    <mergeCell ref="E261:H261"/>
    <mergeCell ref="B262:D262"/>
    <mergeCell ref="E262:H262"/>
    <mergeCell ref="B257:D257"/>
    <mergeCell ref="E257:H257"/>
    <mergeCell ref="B258:D258"/>
    <mergeCell ref="E258:H258"/>
    <mergeCell ref="B259:D259"/>
    <mergeCell ref="E259:H259"/>
    <mergeCell ref="B251:H251"/>
    <mergeCell ref="B252:H252"/>
    <mergeCell ref="B253:H253"/>
    <mergeCell ref="B254:H254"/>
    <mergeCell ref="B255:H255"/>
    <mergeCell ref="B247:H247"/>
    <mergeCell ref="B248:H248"/>
    <mergeCell ref="B249:D249"/>
    <mergeCell ref="E249:H249"/>
    <mergeCell ref="B250:H250"/>
    <mergeCell ref="B244:D244"/>
    <mergeCell ref="E244:F244"/>
    <mergeCell ref="G244:H244"/>
    <mergeCell ref="B245:H245"/>
    <mergeCell ref="B246:D246"/>
    <mergeCell ref="E246:H246"/>
    <mergeCell ref="B242:D242"/>
    <mergeCell ref="E242:F242"/>
    <mergeCell ref="G242:H242"/>
    <mergeCell ref="B243:D243"/>
    <mergeCell ref="E243:F243"/>
    <mergeCell ref="G243:H243"/>
    <mergeCell ref="B240:D240"/>
    <mergeCell ref="E240:F240"/>
    <mergeCell ref="G240:H240"/>
    <mergeCell ref="B241:D241"/>
    <mergeCell ref="E241:F241"/>
    <mergeCell ref="G241:H241"/>
    <mergeCell ref="B238:D238"/>
    <mergeCell ref="E238:F238"/>
    <mergeCell ref="G238:H238"/>
    <mergeCell ref="B239:D239"/>
    <mergeCell ref="E239:F239"/>
    <mergeCell ref="G239:H239"/>
    <mergeCell ref="B236:D236"/>
    <mergeCell ref="E236:F236"/>
    <mergeCell ref="G236:H236"/>
    <mergeCell ref="B237:D237"/>
    <mergeCell ref="E237:F237"/>
    <mergeCell ref="G237:H237"/>
    <mergeCell ref="B234:D234"/>
    <mergeCell ref="E234:F234"/>
    <mergeCell ref="G234:H234"/>
    <mergeCell ref="B235:D235"/>
    <mergeCell ref="E235:F235"/>
    <mergeCell ref="G235:H235"/>
    <mergeCell ref="B232:D232"/>
    <mergeCell ref="E232:F232"/>
    <mergeCell ref="G232:H232"/>
    <mergeCell ref="B233:D233"/>
    <mergeCell ref="E233:F233"/>
    <mergeCell ref="G233:H233"/>
    <mergeCell ref="B230:D230"/>
    <mergeCell ref="E230:F230"/>
    <mergeCell ref="G230:H230"/>
    <mergeCell ref="B231:D231"/>
    <mergeCell ref="E231:F231"/>
    <mergeCell ref="G231:H231"/>
    <mergeCell ref="B228:D228"/>
    <mergeCell ref="E228:F228"/>
    <mergeCell ref="G228:H228"/>
    <mergeCell ref="B229:D229"/>
    <mergeCell ref="E229:F229"/>
    <mergeCell ref="G229:H229"/>
    <mergeCell ref="B226:D226"/>
    <mergeCell ref="E226:F226"/>
    <mergeCell ref="G226:H226"/>
    <mergeCell ref="B227:D227"/>
    <mergeCell ref="E227:F227"/>
    <mergeCell ref="G227:H227"/>
    <mergeCell ref="B224:D224"/>
    <mergeCell ref="E224:F224"/>
    <mergeCell ref="G224:H224"/>
    <mergeCell ref="B225:D225"/>
    <mergeCell ref="E225:F225"/>
    <mergeCell ref="G225:H225"/>
    <mergeCell ref="B222:D222"/>
    <mergeCell ref="E222:F222"/>
    <mergeCell ref="G222:H222"/>
    <mergeCell ref="B223:D223"/>
    <mergeCell ref="E223:F223"/>
    <mergeCell ref="G223:H223"/>
    <mergeCell ref="A218:A219"/>
    <mergeCell ref="B218:D218"/>
    <mergeCell ref="E218:H218"/>
    <mergeCell ref="B219:H219"/>
    <mergeCell ref="B221:D221"/>
    <mergeCell ref="E221:F221"/>
    <mergeCell ref="G221:H221"/>
    <mergeCell ref="B215:D215"/>
    <mergeCell ref="E215:H215"/>
    <mergeCell ref="B216:D216"/>
    <mergeCell ref="E216:H216"/>
    <mergeCell ref="B217:D217"/>
    <mergeCell ref="E217:H217"/>
    <mergeCell ref="B212:D212"/>
    <mergeCell ref="E212:H212"/>
    <mergeCell ref="B213:D213"/>
    <mergeCell ref="E213:H213"/>
    <mergeCell ref="B214:D214"/>
    <mergeCell ref="E214:H214"/>
    <mergeCell ref="A208:H208"/>
    <mergeCell ref="A209:H209"/>
    <mergeCell ref="B210:D210"/>
    <mergeCell ref="E210:H210"/>
    <mergeCell ref="B211:D211"/>
    <mergeCell ref="E211:H211"/>
    <mergeCell ref="B206:D206"/>
    <mergeCell ref="E206:F206"/>
    <mergeCell ref="G206:H206"/>
    <mergeCell ref="B207:D207"/>
    <mergeCell ref="E207:F207"/>
    <mergeCell ref="G207:H207"/>
    <mergeCell ref="A203:H203"/>
    <mergeCell ref="A204:H204"/>
    <mergeCell ref="B205:D205"/>
    <mergeCell ref="E205:F205"/>
    <mergeCell ref="G205:H205"/>
    <mergeCell ref="B200:D200"/>
    <mergeCell ref="E200:H200"/>
    <mergeCell ref="B201:H201"/>
    <mergeCell ref="B202:D202"/>
    <mergeCell ref="E202:H202"/>
    <mergeCell ref="B197:D197"/>
    <mergeCell ref="E197:H197"/>
    <mergeCell ref="B198:D198"/>
    <mergeCell ref="E198:H198"/>
    <mergeCell ref="B199:D199"/>
    <mergeCell ref="E199:H199"/>
    <mergeCell ref="B194:D194"/>
    <mergeCell ref="E194:H194"/>
    <mergeCell ref="B195:D195"/>
    <mergeCell ref="E195:H195"/>
    <mergeCell ref="B196:D196"/>
    <mergeCell ref="E196:H196"/>
    <mergeCell ref="B191:D191"/>
    <mergeCell ref="E191:F191"/>
    <mergeCell ref="G191:H191"/>
    <mergeCell ref="B192:H192"/>
    <mergeCell ref="B193:D193"/>
    <mergeCell ref="E193:H193"/>
    <mergeCell ref="A188:H188"/>
    <mergeCell ref="A189:H189"/>
    <mergeCell ref="B190:D190"/>
    <mergeCell ref="E190:F190"/>
    <mergeCell ref="G190:H190"/>
    <mergeCell ref="B184:D184"/>
    <mergeCell ref="E184:H184"/>
    <mergeCell ref="B185:D185"/>
    <mergeCell ref="E185:H185"/>
    <mergeCell ref="A186:A187"/>
    <mergeCell ref="B186:D186"/>
    <mergeCell ref="E186:H186"/>
    <mergeCell ref="B187:H187"/>
    <mergeCell ref="B181:D181"/>
    <mergeCell ref="E181:H181"/>
    <mergeCell ref="B182:D182"/>
    <mergeCell ref="E182:H182"/>
    <mergeCell ref="B183:D183"/>
    <mergeCell ref="E183:H183"/>
    <mergeCell ref="B178:D178"/>
    <mergeCell ref="E178:H178"/>
    <mergeCell ref="B179:D179"/>
    <mergeCell ref="E179:H179"/>
    <mergeCell ref="B180:D180"/>
    <mergeCell ref="E180:H180"/>
    <mergeCell ref="B175:D175"/>
    <mergeCell ref="E175:H175"/>
    <mergeCell ref="B176:D176"/>
    <mergeCell ref="E176:H176"/>
    <mergeCell ref="B177:D177"/>
    <mergeCell ref="E177:H177"/>
    <mergeCell ref="B172:H172"/>
    <mergeCell ref="B173:D173"/>
    <mergeCell ref="E173:H173"/>
    <mergeCell ref="B174:D174"/>
    <mergeCell ref="E174:H174"/>
    <mergeCell ref="A169:H169"/>
    <mergeCell ref="B170:D170"/>
    <mergeCell ref="E170:F170"/>
    <mergeCell ref="G170:H170"/>
    <mergeCell ref="B171:D171"/>
    <mergeCell ref="E171:F171"/>
    <mergeCell ref="G171:H171"/>
    <mergeCell ref="A166:A167"/>
    <mergeCell ref="B166:D166"/>
    <mergeCell ref="E166:H166"/>
    <mergeCell ref="B167:H167"/>
    <mergeCell ref="A168:H168"/>
    <mergeCell ref="B163:D163"/>
    <mergeCell ref="E163:H163"/>
    <mergeCell ref="B164:D164"/>
    <mergeCell ref="E164:H164"/>
    <mergeCell ref="B165:D165"/>
    <mergeCell ref="E165:H165"/>
    <mergeCell ref="B160:D160"/>
    <mergeCell ref="E160:H160"/>
    <mergeCell ref="B161:D161"/>
    <mergeCell ref="E161:H161"/>
    <mergeCell ref="B162:D162"/>
    <mergeCell ref="E162:H162"/>
    <mergeCell ref="A58:H58"/>
    <mergeCell ref="B59:H59"/>
    <mergeCell ref="B158:H158"/>
    <mergeCell ref="B159:D159"/>
    <mergeCell ref="E159:H159"/>
    <mergeCell ref="B55:D55"/>
    <mergeCell ref="E55:F55"/>
    <mergeCell ref="G55:H55"/>
    <mergeCell ref="B56:D56"/>
    <mergeCell ref="E56:F56"/>
    <mergeCell ref="G56:H56"/>
    <mergeCell ref="B53:D53"/>
    <mergeCell ref="E53:F53"/>
    <mergeCell ref="G53:H53"/>
    <mergeCell ref="B54:D54"/>
    <mergeCell ref="E54:F54"/>
    <mergeCell ref="G54:H54"/>
    <mergeCell ref="B51:D51"/>
    <mergeCell ref="E51:F51"/>
    <mergeCell ref="G51:H51"/>
    <mergeCell ref="B52:D52"/>
    <mergeCell ref="E52:F52"/>
    <mergeCell ref="G52:H52"/>
    <mergeCell ref="B48:D48"/>
    <mergeCell ref="E48:H48"/>
    <mergeCell ref="B49:D49"/>
    <mergeCell ref="E49:H49"/>
    <mergeCell ref="B50:H50"/>
    <mergeCell ref="A31:H31"/>
    <mergeCell ref="B45:H45"/>
    <mergeCell ref="B46:D46"/>
    <mergeCell ref="E46:H46"/>
    <mergeCell ref="B47:D47"/>
    <mergeCell ref="E47:H47"/>
    <mergeCell ref="B43:C44"/>
    <mergeCell ref="B26:D26"/>
    <mergeCell ref="E26:F26"/>
    <mergeCell ref="G26:H26"/>
    <mergeCell ref="B29:D29"/>
    <mergeCell ref="E29:F29"/>
    <mergeCell ref="G29:H29"/>
    <mergeCell ref="B30:D30"/>
    <mergeCell ref="E30:F30"/>
    <mergeCell ref="G30:H30"/>
    <mergeCell ref="B27:D27"/>
    <mergeCell ref="E27:F27"/>
    <mergeCell ref="G27:H27"/>
    <mergeCell ref="B28:D28"/>
    <mergeCell ref="E28:F28"/>
    <mergeCell ref="G28:H28"/>
    <mergeCell ref="B2:C2"/>
    <mergeCell ref="A22:H22"/>
    <mergeCell ref="A23:A24"/>
    <mergeCell ref="B23:H23"/>
    <mergeCell ref="B24:D24"/>
    <mergeCell ref="E24:F24"/>
    <mergeCell ref="G24:H24"/>
    <mergeCell ref="A1:H1"/>
    <mergeCell ref="B25:D25"/>
    <mergeCell ref="E25:F25"/>
    <mergeCell ref="G25:H25"/>
  </mergeCells>
  <phoneticPr fontId="0" type="noConversion"/>
  <pageMargins left="0.75" right="0.75" top="0.77" bottom="0.82" header="0.5" footer="0.5"/>
  <pageSetup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5" manualBreakCount="5">
    <brk id="56" max="7" man="1"/>
    <brk id="113" max="7" man="1"/>
    <brk id="168" max="16383" man="1"/>
    <brk id="207" max="7" man="1"/>
    <brk id="2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67"/>
  <sheetViews>
    <sheetView topLeftCell="A235" zoomScaleNormal="100" zoomScaleSheetLayoutView="100" workbookViewId="0">
      <selection activeCell="F10" sqref="F10"/>
    </sheetView>
  </sheetViews>
  <sheetFormatPr defaultColWidth="9.28515625" defaultRowHeight="15"/>
  <cols>
    <col min="1" max="1" width="3.7109375" style="84" customWidth="1"/>
    <col min="2" max="2" width="27" style="80" customWidth="1"/>
    <col min="3" max="3" width="4.5703125" style="80" customWidth="1"/>
    <col min="4" max="4" width="10.5703125" style="80" customWidth="1"/>
    <col min="5" max="5" width="17.42578125" style="80" customWidth="1"/>
    <col min="6" max="6" width="14.5703125" style="80" customWidth="1"/>
    <col min="7" max="7" width="15.5703125" style="80" customWidth="1"/>
    <col min="8" max="16384" width="9.28515625" style="80"/>
  </cols>
  <sheetData>
    <row r="1" spans="1:18" ht="18.75">
      <c r="A1" s="580" t="s">
        <v>942</v>
      </c>
      <c r="B1" s="580"/>
      <c r="C1" s="580"/>
      <c r="D1" s="580"/>
      <c r="E1" s="580"/>
      <c r="F1" s="580"/>
      <c r="G1" s="580"/>
      <c r="H1" s="8"/>
      <c r="I1" s="8"/>
      <c r="J1" s="8"/>
      <c r="K1" s="8"/>
      <c r="L1" s="8"/>
      <c r="M1" s="8"/>
      <c r="N1" s="8"/>
      <c r="O1" s="8"/>
      <c r="P1" s="8"/>
      <c r="Q1" s="8"/>
      <c r="R1" s="8"/>
    </row>
    <row r="3" spans="1:18" ht="37.5" customHeight="1">
      <c r="A3" s="155" t="s">
        <v>943</v>
      </c>
      <c r="B3" s="706" t="s">
        <v>944</v>
      </c>
      <c r="C3" s="706"/>
      <c r="D3" s="706"/>
      <c r="E3" s="706"/>
      <c r="F3" s="706"/>
      <c r="G3" s="706"/>
      <c r="H3" s="8"/>
      <c r="I3" s="8"/>
      <c r="J3" s="8"/>
      <c r="K3" s="8"/>
      <c r="L3" s="8"/>
      <c r="M3" s="8"/>
      <c r="N3" s="8"/>
      <c r="O3" s="8"/>
      <c r="P3" s="8"/>
      <c r="Q3" s="8"/>
      <c r="R3" s="8"/>
    </row>
    <row r="4" spans="1:18" ht="66.75" customHeight="1">
      <c r="A4" s="155" t="s">
        <v>943</v>
      </c>
      <c r="B4" s="918"/>
      <c r="C4" s="919"/>
      <c r="D4" s="919"/>
      <c r="E4" s="920"/>
      <c r="F4" s="159" t="s">
        <v>945</v>
      </c>
      <c r="G4" s="160" t="s">
        <v>88</v>
      </c>
      <c r="H4" s="8"/>
      <c r="I4" s="8"/>
      <c r="J4" s="8"/>
      <c r="K4" s="8"/>
      <c r="L4" s="8"/>
      <c r="M4" s="8"/>
      <c r="N4" s="8"/>
      <c r="O4" s="8"/>
      <c r="P4" s="8"/>
      <c r="Q4" s="8"/>
      <c r="R4" s="8"/>
    </row>
    <row r="5" spans="1:18" ht="16.149999999999999" customHeight="1">
      <c r="A5" s="155"/>
      <c r="B5" s="921" t="s">
        <v>946</v>
      </c>
      <c r="C5" s="914"/>
      <c r="D5" s="914"/>
      <c r="E5" s="915"/>
      <c r="F5" s="418">
        <v>0.33100000000000002</v>
      </c>
      <c r="G5" s="520">
        <v>0.33460000000000001</v>
      </c>
      <c r="H5" s="8"/>
      <c r="I5" s="8"/>
      <c r="J5" s="8"/>
      <c r="K5" s="8"/>
      <c r="L5" s="8"/>
      <c r="M5" s="8"/>
      <c r="N5" s="8"/>
      <c r="O5" s="8"/>
      <c r="P5" s="8"/>
      <c r="Q5" s="8"/>
      <c r="R5" s="8"/>
    </row>
    <row r="6" spans="1:18" ht="42.75" customHeight="1">
      <c r="A6" s="155" t="s">
        <v>943</v>
      </c>
      <c r="B6" s="709" t="s">
        <v>947</v>
      </c>
      <c r="C6" s="709"/>
      <c r="D6" s="709"/>
      <c r="E6" s="709"/>
      <c r="F6" s="418">
        <v>0.53690000000000004</v>
      </c>
      <c r="G6" s="517">
        <v>0.50070000000000003</v>
      </c>
      <c r="H6" s="8"/>
      <c r="I6" s="73"/>
      <c r="J6" s="73"/>
      <c r="K6" s="73"/>
      <c r="L6" s="388"/>
      <c r="M6" s="389"/>
      <c r="N6" s="389"/>
      <c r="O6" s="391"/>
      <c r="P6" s="391"/>
      <c r="Q6" s="19"/>
      <c r="R6" s="19"/>
    </row>
    <row r="7" spans="1:18" ht="15.75" customHeight="1">
      <c r="A7" s="155" t="s">
        <v>943</v>
      </c>
      <c r="B7" s="709" t="s">
        <v>948</v>
      </c>
      <c r="C7" s="709"/>
      <c r="D7" s="709"/>
      <c r="E7" s="709"/>
      <c r="F7" s="414"/>
      <c r="G7" s="413"/>
      <c r="H7" s="8"/>
      <c r="I7" s="8"/>
      <c r="J7" s="8"/>
      <c r="K7" s="8"/>
      <c r="L7" s="390"/>
      <c r="M7" s="388"/>
      <c r="N7" s="388"/>
      <c r="O7" s="8"/>
      <c r="P7" s="392"/>
      <c r="Q7" s="271"/>
      <c r="R7" s="271"/>
    </row>
    <row r="8" spans="1:18" ht="15" customHeight="1">
      <c r="A8" s="155" t="s">
        <v>943</v>
      </c>
      <c r="B8" s="709" t="s">
        <v>949</v>
      </c>
      <c r="C8" s="709"/>
      <c r="D8" s="709"/>
      <c r="E8" s="709"/>
      <c r="F8" s="414"/>
      <c r="G8" s="413"/>
      <c r="H8" s="8"/>
      <c r="I8" s="8"/>
      <c r="J8" s="8"/>
      <c r="K8" s="8"/>
      <c r="L8" s="390"/>
      <c r="M8" s="388"/>
      <c r="N8" s="388"/>
      <c r="O8" s="8"/>
      <c r="P8" s="392"/>
      <c r="Q8" s="271"/>
      <c r="R8" s="271"/>
    </row>
    <row r="9" spans="1:18" ht="26.65" customHeight="1">
      <c r="A9" s="155" t="s">
        <v>943</v>
      </c>
      <c r="B9" s="709" t="s">
        <v>950</v>
      </c>
      <c r="C9" s="709"/>
      <c r="D9" s="709"/>
      <c r="E9" s="709"/>
      <c r="F9" s="515">
        <v>0.99319999999999997</v>
      </c>
      <c r="G9" s="517">
        <v>0.96330000000000005</v>
      </c>
      <c r="H9" s="8"/>
      <c r="I9" s="73"/>
      <c r="J9" s="73"/>
      <c r="K9" s="73"/>
      <c r="L9" s="8"/>
      <c r="M9" s="8"/>
      <c r="N9" s="8"/>
      <c r="O9" s="8"/>
      <c r="P9" s="8"/>
      <c r="Q9" s="8"/>
      <c r="R9" s="8"/>
    </row>
    <row r="10" spans="1:18" ht="15" customHeight="1">
      <c r="A10" s="155" t="s">
        <v>943</v>
      </c>
      <c r="B10" s="709" t="s">
        <v>951</v>
      </c>
      <c r="C10" s="709"/>
      <c r="D10" s="709"/>
      <c r="E10" s="709"/>
      <c r="F10" s="515">
        <v>1.52E-2</v>
      </c>
      <c r="G10" s="517">
        <v>3.6700000000000003E-2</v>
      </c>
      <c r="H10" s="8"/>
      <c r="I10" s="8"/>
      <c r="J10" s="8"/>
      <c r="K10" s="8"/>
      <c r="L10" s="8"/>
      <c r="M10" s="8"/>
      <c r="N10" s="8"/>
      <c r="O10" s="8"/>
      <c r="P10" s="8"/>
      <c r="Q10" s="8"/>
      <c r="R10" s="8"/>
    </row>
    <row r="11" spans="1:18" ht="15" customHeight="1">
      <c r="A11" s="155" t="s">
        <v>943</v>
      </c>
      <c r="B11" s="709" t="s">
        <v>952</v>
      </c>
      <c r="C11" s="709"/>
      <c r="D11" s="709"/>
      <c r="E11" s="709"/>
      <c r="F11" s="515">
        <v>0</v>
      </c>
      <c r="G11" s="516">
        <v>2.0500000000000002E-3</v>
      </c>
      <c r="H11" s="8"/>
      <c r="I11" s="8"/>
      <c r="J11" s="8"/>
      <c r="K11" s="8"/>
      <c r="L11" s="8"/>
      <c r="M11" s="8"/>
      <c r="N11" s="8"/>
      <c r="O11" s="8"/>
      <c r="P11" s="8"/>
      <c r="Q11" s="8"/>
      <c r="R11" s="8"/>
    </row>
    <row r="12" spans="1:18" ht="16.5" customHeight="1">
      <c r="A12" s="155" t="s">
        <v>943</v>
      </c>
      <c r="B12" s="709" t="s">
        <v>953</v>
      </c>
      <c r="C12" s="709"/>
      <c r="D12" s="709"/>
      <c r="E12" s="709"/>
      <c r="F12" s="36">
        <v>18</v>
      </c>
      <c r="G12" s="36">
        <v>20</v>
      </c>
      <c r="H12" s="8"/>
      <c r="I12" s="8"/>
      <c r="J12" s="8"/>
      <c r="K12" s="8"/>
      <c r="L12" s="8"/>
      <c r="M12" s="8"/>
      <c r="N12" s="8"/>
      <c r="O12" s="8"/>
      <c r="P12" s="8"/>
      <c r="Q12" s="8"/>
      <c r="R12" s="8"/>
    </row>
    <row r="13" spans="1:18" ht="14.25" customHeight="1">
      <c r="A13" s="155" t="s">
        <v>943</v>
      </c>
      <c r="B13" s="709" t="s">
        <v>954</v>
      </c>
      <c r="C13" s="709"/>
      <c r="D13" s="709"/>
      <c r="E13" s="709"/>
      <c r="F13" s="36">
        <v>18.2</v>
      </c>
      <c r="G13" s="36">
        <v>20.41</v>
      </c>
      <c r="H13" s="8"/>
      <c r="I13" s="8"/>
      <c r="J13" s="8"/>
      <c r="K13" s="8"/>
      <c r="L13" s="8"/>
      <c r="M13" s="8"/>
      <c r="N13" s="8"/>
      <c r="O13" s="8"/>
      <c r="P13" s="8"/>
      <c r="Q13" s="8"/>
      <c r="R13" s="8"/>
    </row>
    <row r="14" spans="1:18" ht="14.25" customHeight="1">
      <c r="A14" s="155"/>
      <c r="B14" s="211"/>
      <c r="C14" s="211"/>
      <c r="D14" s="211"/>
      <c r="E14" s="211"/>
      <c r="F14" s="139"/>
      <c r="G14" s="139"/>
      <c r="H14" s="8"/>
      <c r="I14" s="8"/>
      <c r="J14" s="8"/>
      <c r="K14" s="8"/>
      <c r="L14" s="8"/>
      <c r="M14" s="8"/>
      <c r="N14" s="8"/>
      <c r="O14" s="8"/>
      <c r="P14" s="8"/>
      <c r="Q14" s="8"/>
      <c r="R14" s="8"/>
    </row>
    <row r="15" spans="1:18" s="81" customFormat="1">
      <c r="A15" s="18"/>
      <c r="B15" s="31"/>
      <c r="C15" s="434"/>
      <c r="D15" s="434"/>
      <c r="E15" s="434"/>
      <c r="F15" s="450" t="s">
        <v>955</v>
      </c>
      <c r="G15" s="450" t="s">
        <v>956</v>
      </c>
      <c r="H15" s="50"/>
      <c r="I15" s="50"/>
      <c r="J15" s="50"/>
      <c r="K15" s="50"/>
      <c r="L15" s="50"/>
      <c r="M15" s="50"/>
      <c r="N15" s="50"/>
      <c r="O15" s="50"/>
      <c r="P15" s="50"/>
      <c r="Q15" s="50"/>
      <c r="R15" s="50"/>
    </row>
    <row r="16" spans="1:18" s="81" customFormat="1">
      <c r="A16" s="18" t="s">
        <v>943</v>
      </c>
      <c r="B16" s="719" t="s">
        <v>957</v>
      </c>
      <c r="C16" s="719"/>
      <c r="D16" s="719"/>
      <c r="E16" s="719"/>
      <c r="F16" s="450" t="s">
        <v>21</v>
      </c>
      <c r="G16" s="450"/>
      <c r="H16" s="50"/>
      <c r="I16" s="50"/>
      <c r="J16" s="50"/>
      <c r="K16" s="50" t="s">
        <v>93</v>
      </c>
      <c r="L16" s="50"/>
      <c r="M16" s="50"/>
      <c r="N16" s="50"/>
      <c r="O16" s="50"/>
      <c r="P16" s="50"/>
      <c r="Q16" s="50"/>
      <c r="R16" s="50"/>
    </row>
    <row r="17" spans="1:11" s="81" customFormat="1">
      <c r="A17" s="18"/>
      <c r="B17" s="426"/>
      <c r="C17" s="426"/>
      <c r="D17" s="426"/>
      <c r="E17" s="426"/>
      <c r="F17" s="18"/>
      <c r="G17" s="18"/>
      <c r="H17" s="50"/>
      <c r="I17" s="50"/>
      <c r="J17" s="50"/>
      <c r="K17" s="50"/>
    </row>
    <row r="18" spans="1:11" s="81" customFormat="1">
      <c r="A18" s="18"/>
      <c r="B18" s="426"/>
      <c r="C18" s="426"/>
      <c r="D18" s="426"/>
      <c r="E18" s="426"/>
      <c r="F18" s="18"/>
      <c r="G18" s="18"/>
      <c r="H18" s="50"/>
      <c r="I18" s="50"/>
      <c r="J18" s="50"/>
      <c r="K18" s="50"/>
    </row>
    <row r="19" spans="1:11" ht="26.25" customHeight="1">
      <c r="A19" s="155" t="s">
        <v>958</v>
      </c>
      <c r="B19" s="596" t="s">
        <v>959</v>
      </c>
      <c r="C19" s="596"/>
      <c r="D19" s="596"/>
      <c r="E19" s="596"/>
      <c r="F19" s="596"/>
      <c r="G19" s="596"/>
      <c r="H19" s="8"/>
      <c r="I19" s="8"/>
      <c r="J19" s="8"/>
      <c r="K19" s="8"/>
    </row>
    <row r="20" spans="1:11">
      <c r="A20" s="155" t="s">
        <v>958</v>
      </c>
      <c r="B20" s="922" t="s">
        <v>960</v>
      </c>
      <c r="C20" s="922"/>
      <c r="D20" s="922"/>
      <c r="E20" s="922"/>
      <c r="F20" s="17" t="s">
        <v>21</v>
      </c>
      <c r="G20" s="8"/>
      <c r="H20" s="8"/>
      <c r="I20" s="8"/>
      <c r="J20" s="8"/>
      <c r="K20" s="8"/>
    </row>
    <row r="21" spans="1:11">
      <c r="A21" s="155" t="s">
        <v>958</v>
      </c>
      <c r="B21" s="709" t="s">
        <v>961</v>
      </c>
      <c r="C21" s="709"/>
      <c r="D21" s="709"/>
      <c r="E21" s="709"/>
      <c r="F21" s="17" t="s">
        <v>21</v>
      </c>
      <c r="G21" s="8"/>
      <c r="H21" s="8"/>
      <c r="I21" s="8"/>
      <c r="J21" s="8"/>
      <c r="K21" s="8"/>
    </row>
    <row r="22" spans="1:11">
      <c r="A22" s="155" t="s">
        <v>958</v>
      </c>
      <c r="B22" s="709" t="s">
        <v>962</v>
      </c>
      <c r="C22" s="709"/>
      <c r="D22" s="709"/>
      <c r="E22" s="709"/>
      <c r="F22" s="17" t="s">
        <v>21</v>
      </c>
      <c r="G22" s="8"/>
      <c r="H22" s="8"/>
      <c r="I22" s="8"/>
      <c r="J22" s="8"/>
      <c r="K22" s="8"/>
    </row>
    <row r="23" spans="1:11">
      <c r="A23" s="155" t="s">
        <v>958</v>
      </c>
      <c r="B23" s="709" t="s">
        <v>963</v>
      </c>
      <c r="C23" s="709"/>
      <c r="D23" s="709"/>
      <c r="E23" s="709"/>
      <c r="F23" s="17" t="s">
        <v>21</v>
      </c>
      <c r="G23" s="8"/>
      <c r="H23" s="8"/>
      <c r="I23" s="8"/>
      <c r="J23" s="8"/>
      <c r="K23" s="8"/>
    </row>
    <row r="24" spans="1:11">
      <c r="A24" s="155" t="s">
        <v>958</v>
      </c>
      <c r="B24" s="709" t="s">
        <v>964</v>
      </c>
      <c r="C24" s="709"/>
      <c r="D24" s="709"/>
      <c r="E24" s="709"/>
      <c r="F24" s="17" t="s">
        <v>21</v>
      </c>
      <c r="G24" s="8"/>
      <c r="H24" s="8"/>
      <c r="I24" s="8"/>
      <c r="J24" s="8"/>
      <c r="K24" s="8"/>
    </row>
    <row r="25" spans="1:11" ht="15.75" customHeight="1">
      <c r="A25" s="155" t="s">
        <v>958</v>
      </c>
      <c r="B25" s="810" t="s">
        <v>965</v>
      </c>
      <c r="C25" s="810"/>
      <c r="D25" s="810"/>
      <c r="E25" s="810"/>
      <c r="F25" s="17" t="s">
        <v>21</v>
      </c>
      <c r="G25" s="8"/>
      <c r="H25" s="8"/>
      <c r="I25" s="8"/>
      <c r="J25" s="8"/>
      <c r="K25" s="8"/>
    </row>
    <row r="26" spans="1:11">
      <c r="A26" s="155" t="s">
        <v>958</v>
      </c>
      <c r="B26" s="709" t="s">
        <v>966</v>
      </c>
      <c r="C26" s="709"/>
      <c r="D26" s="709"/>
      <c r="E26" s="709"/>
      <c r="F26" s="17" t="s">
        <v>21</v>
      </c>
      <c r="G26" s="8"/>
      <c r="H26" s="8"/>
      <c r="I26" s="8"/>
      <c r="J26" s="8"/>
      <c r="K26" s="8"/>
    </row>
    <row r="27" spans="1:11">
      <c r="A27" s="155" t="s">
        <v>958</v>
      </c>
      <c r="B27" s="709" t="s">
        <v>967</v>
      </c>
      <c r="C27" s="709"/>
      <c r="D27" s="709"/>
      <c r="E27" s="709"/>
      <c r="F27" s="17" t="s">
        <v>21</v>
      </c>
      <c r="G27" s="8"/>
      <c r="H27" s="8"/>
      <c r="I27" s="8"/>
      <c r="J27" s="8"/>
      <c r="K27" s="8"/>
    </row>
    <row r="28" spans="1:11">
      <c r="A28" s="155" t="s">
        <v>958</v>
      </c>
      <c r="B28" s="709" t="s">
        <v>968</v>
      </c>
      <c r="C28" s="709"/>
      <c r="D28" s="709"/>
      <c r="E28" s="709"/>
      <c r="F28" s="17" t="s">
        <v>21</v>
      </c>
      <c r="G28" s="8"/>
      <c r="H28" s="8"/>
      <c r="I28" s="8"/>
      <c r="J28" s="8"/>
      <c r="K28" s="8"/>
    </row>
    <row r="29" spans="1:11">
      <c r="A29" s="155" t="s">
        <v>958</v>
      </c>
      <c r="B29" s="709" t="s">
        <v>969</v>
      </c>
      <c r="C29" s="709"/>
      <c r="D29" s="709"/>
      <c r="E29" s="709"/>
      <c r="F29" s="17" t="s">
        <v>21</v>
      </c>
      <c r="G29" s="8"/>
      <c r="H29" s="8"/>
      <c r="I29" s="8"/>
      <c r="J29" s="8"/>
      <c r="K29" s="8"/>
    </row>
    <row r="30" spans="1:11">
      <c r="A30" s="155" t="s">
        <v>958</v>
      </c>
      <c r="B30" s="709" t="s">
        <v>970</v>
      </c>
      <c r="C30" s="709"/>
      <c r="D30" s="709"/>
      <c r="E30" s="709"/>
      <c r="F30" s="17" t="s">
        <v>21</v>
      </c>
      <c r="G30" s="8"/>
      <c r="H30" s="8"/>
      <c r="I30" s="8"/>
      <c r="J30" s="8"/>
      <c r="K30" s="8"/>
    </row>
    <row r="31" spans="1:11">
      <c r="A31" s="155" t="s">
        <v>958</v>
      </c>
      <c r="B31" s="709" t="s">
        <v>971</v>
      </c>
      <c r="C31" s="709"/>
      <c r="D31" s="709"/>
      <c r="E31" s="709"/>
      <c r="F31" s="17" t="s">
        <v>21</v>
      </c>
      <c r="G31" s="8"/>
      <c r="H31" s="8"/>
      <c r="I31" s="8"/>
      <c r="J31" s="8"/>
      <c r="K31" s="8"/>
    </row>
    <row r="32" spans="1:11">
      <c r="A32" s="155" t="s">
        <v>958</v>
      </c>
      <c r="B32" s="709" t="s">
        <v>972</v>
      </c>
      <c r="C32" s="709"/>
      <c r="D32" s="709"/>
      <c r="E32" s="709"/>
      <c r="F32" s="17"/>
      <c r="G32" s="8"/>
      <c r="H32" s="8"/>
      <c r="I32" s="8"/>
      <c r="J32" s="8"/>
      <c r="K32" s="8"/>
    </row>
    <row r="33" spans="1:9">
      <c r="A33" s="155" t="s">
        <v>958</v>
      </c>
      <c r="B33" s="709" t="s">
        <v>973</v>
      </c>
      <c r="C33" s="709"/>
      <c r="D33" s="709"/>
      <c r="E33" s="709"/>
      <c r="F33" s="17"/>
      <c r="G33" s="8"/>
      <c r="H33" s="8"/>
      <c r="I33" s="8"/>
    </row>
    <row r="34" spans="1:9">
      <c r="A34" s="155" t="s">
        <v>958</v>
      </c>
      <c r="B34" s="709" t="s">
        <v>974</v>
      </c>
      <c r="C34" s="709"/>
      <c r="D34" s="709"/>
      <c r="E34" s="709"/>
      <c r="F34" s="17" t="s">
        <v>21</v>
      </c>
      <c r="G34" s="8"/>
      <c r="H34" s="8"/>
      <c r="I34" s="8"/>
    </row>
    <row r="35" spans="1:9" s="81" customFormat="1" ht="15.75" customHeight="1">
      <c r="A35" s="18" t="s">
        <v>958</v>
      </c>
      <c r="B35" s="811" t="s">
        <v>975</v>
      </c>
      <c r="C35" s="811"/>
      <c r="D35" s="811"/>
      <c r="E35" s="811"/>
      <c r="F35" s="17" t="s">
        <v>21</v>
      </c>
      <c r="G35" s="161"/>
      <c r="H35" s="50"/>
      <c r="I35" s="50"/>
    </row>
    <row r="36" spans="1:9">
      <c r="A36" s="155" t="s">
        <v>958</v>
      </c>
      <c r="B36" s="709" t="s">
        <v>976</v>
      </c>
      <c r="C36" s="709"/>
      <c r="D36" s="709"/>
      <c r="E36" s="709"/>
      <c r="F36" s="17" t="s">
        <v>21</v>
      </c>
      <c r="G36" s="8"/>
      <c r="H36" s="8"/>
      <c r="I36" s="8"/>
    </row>
    <row r="37" spans="1:9">
      <c r="A37" s="155" t="s">
        <v>958</v>
      </c>
      <c r="B37" s="709" t="s">
        <v>977</v>
      </c>
      <c r="C37" s="709"/>
      <c r="D37" s="709"/>
      <c r="E37" s="709"/>
      <c r="F37" s="17" t="s">
        <v>21</v>
      </c>
      <c r="G37" s="8"/>
      <c r="H37" s="8"/>
      <c r="I37" s="8"/>
    </row>
    <row r="38" spans="1:9">
      <c r="A38" s="155" t="s">
        <v>958</v>
      </c>
      <c r="B38" s="709" t="s">
        <v>978</v>
      </c>
      <c r="C38" s="709"/>
      <c r="D38" s="709"/>
      <c r="E38" s="709"/>
      <c r="F38" s="17" t="s">
        <v>21</v>
      </c>
      <c r="G38" s="8"/>
      <c r="H38" s="8"/>
      <c r="I38" s="8"/>
    </row>
    <row r="39" spans="1:9">
      <c r="A39" s="155" t="s">
        <v>958</v>
      </c>
      <c r="B39" s="709" t="s">
        <v>979</v>
      </c>
      <c r="C39" s="709"/>
      <c r="D39" s="709"/>
      <c r="E39" s="709"/>
      <c r="F39" s="17" t="s">
        <v>21</v>
      </c>
      <c r="G39" s="8"/>
      <c r="H39" s="8"/>
      <c r="I39" s="8"/>
    </row>
    <row r="40" spans="1:9">
      <c r="A40" s="155" t="s">
        <v>958</v>
      </c>
      <c r="B40" s="709" t="s">
        <v>980</v>
      </c>
      <c r="C40" s="709"/>
      <c r="D40" s="709"/>
      <c r="E40" s="709"/>
      <c r="F40" s="17"/>
      <c r="G40" s="8"/>
      <c r="H40" s="8"/>
      <c r="I40" s="8"/>
    </row>
    <row r="41" spans="1:9">
      <c r="A41" s="155" t="s">
        <v>958</v>
      </c>
      <c r="B41" s="709" t="s">
        <v>981</v>
      </c>
      <c r="C41" s="709"/>
      <c r="D41" s="709"/>
      <c r="E41" s="709"/>
      <c r="F41" s="17" t="s">
        <v>21</v>
      </c>
      <c r="G41" s="8"/>
      <c r="H41" s="8"/>
      <c r="I41" s="8"/>
    </row>
    <row r="42" spans="1:9" s="81" customFormat="1" ht="15.75" customHeight="1">
      <c r="A42" s="18" t="s">
        <v>958</v>
      </c>
      <c r="B42" s="812" t="s">
        <v>982</v>
      </c>
      <c r="C42" s="812"/>
      <c r="D42" s="812"/>
      <c r="E42" s="812"/>
      <c r="F42" s="455" t="s">
        <v>983</v>
      </c>
      <c r="G42" s="24"/>
      <c r="H42" s="50"/>
      <c r="I42" s="50"/>
    </row>
    <row r="43" spans="1:9" s="81" customFormat="1">
      <c r="A43" s="18"/>
      <c r="B43" s="792"/>
      <c r="C43" s="792"/>
      <c r="D43" s="792"/>
      <c r="E43" s="792"/>
      <c r="F43" s="792"/>
      <c r="G43" s="794"/>
      <c r="H43" s="50"/>
      <c r="I43" s="162"/>
    </row>
    <row r="44" spans="1:9" s="81" customFormat="1">
      <c r="A44" s="18"/>
      <c r="B44" s="719" t="s">
        <v>984</v>
      </c>
      <c r="C44" s="719"/>
      <c r="D44" s="719"/>
      <c r="E44" s="719"/>
      <c r="F44" s="719"/>
      <c r="G44" s="719"/>
      <c r="H44" s="50"/>
      <c r="I44" s="50"/>
    </row>
    <row r="45" spans="1:9" s="81" customFormat="1">
      <c r="A45" s="18" t="s">
        <v>958</v>
      </c>
      <c r="B45" s="783" t="s">
        <v>985</v>
      </c>
      <c r="C45" s="784"/>
      <c r="D45" s="784"/>
      <c r="E45" s="784"/>
      <c r="F45" s="784"/>
      <c r="G45" s="785"/>
      <c r="H45" s="50"/>
      <c r="I45" s="50"/>
    </row>
    <row r="46" spans="1:9" s="81" customFormat="1">
      <c r="A46" s="18"/>
      <c r="B46" s="783"/>
      <c r="C46" s="784"/>
      <c r="D46" s="784"/>
      <c r="E46" s="784"/>
      <c r="F46" s="784"/>
      <c r="G46" s="785"/>
      <c r="H46" s="50"/>
      <c r="I46" s="50"/>
    </row>
    <row r="47" spans="1:9" s="81" customFormat="1">
      <c r="A47" s="18"/>
      <c r="B47" s="750"/>
      <c r="C47" s="750"/>
      <c r="D47" s="750"/>
      <c r="E47" s="750"/>
      <c r="F47" s="750"/>
      <c r="G47" s="750"/>
      <c r="H47" s="50"/>
      <c r="I47" s="50"/>
    </row>
    <row r="48" spans="1:9" s="81" customFormat="1" ht="30" customHeight="1">
      <c r="A48" s="18" t="s">
        <v>958</v>
      </c>
      <c r="B48" s="719" t="s">
        <v>986</v>
      </c>
      <c r="C48" s="719"/>
      <c r="D48" s="719"/>
      <c r="E48" s="719"/>
      <c r="F48" s="50"/>
      <c r="G48" s="163"/>
      <c r="H48" s="50"/>
      <c r="I48" s="50"/>
    </row>
    <row r="49" spans="1:18" s="81" customFormat="1" ht="15" customHeight="1">
      <c r="A49" s="18"/>
      <c r="B49" s="523" t="s">
        <v>987</v>
      </c>
      <c r="C49" s="487"/>
      <c r="D49" s="487"/>
      <c r="E49" s="487"/>
      <c r="F49" s="103"/>
      <c r="G49" s="163"/>
      <c r="H49" s="50"/>
      <c r="I49" s="50"/>
      <c r="J49" s="50"/>
      <c r="K49" s="50"/>
      <c r="L49" s="50"/>
      <c r="M49" s="50"/>
      <c r="N49" s="50"/>
      <c r="O49" s="50"/>
      <c r="P49" s="50"/>
      <c r="Q49" s="50"/>
      <c r="R49" s="50"/>
    </row>
    <row r="50" spans="1:18" s="81" customFormat="1">
      <c r="A50" s="18"/>
      <c r="B50" s="799"/>
      <c r="C50" s="799"/>
      <c r="D50" s="799"/>
      <c r="E50" s="799"/>
      <c r="F50" s="799"/>
      <c r="G50" s="799"/>
      <c r="H50" s="50"/>
      <c r="I50" s="50"/>
      <c r="J50" s="50"/>
      <c r="K50" s="50"/>
      <c r="L50" s="50"/>
      <c r="M50" s="50"/>
      <c r="N50" s="50"/>
      <c r="O50" s="50"/>
      <c r="P50" s="50"/>
      <c r="Q50" s="50"/>
      <c r="R50" s="50"/>
    </row>
    <row r="51" spans="1:18" s="81" customFormat="1">
      <c r="A51" s="18"/>
      <c r="B51" s="800" t="s">
        <v>988</v>
      </c>
      <c r="C51" s="800"/>
      <c r="D51" s="800"/>
      <c r="E51" s="800"/>
      <c r="F51" s="800"/>
      <c r="G51" s="800"/>
      <c r="H51" s="50"/>
      <c r="I51" s="50"/>
      <c r="J51" s="50"/>
      <c r="K51" s="50"/>
      <c r="L51" s="50"/>
      <c r="M51" s="50"/>
      <c r="N51" s="50"/>
      <c r="O51" s="50"/>
      <c r="P51" s="50"/>
      <c r="Q51" s="50"/>
      <c r="R51" s="50"/>
    </row>
    <row r="52" spans="1:18" s="81" customFormat="1">
      <c r="A52" s="18" t="s">
        <v>958</v>
      </c>
      <c r="B52" s="519" t="s">
        <v>989</v>
      </c>
      <c r="C52" s="426"/>
      <c r="D52" s="426"/>
      <c r="E52" s="426"/>
      <c r="F52" s="426"/>
      <c r="G52" s="426"/>
      <c r="H52" s="50"/>
      <c r="I52" s="50"/>
      <c r="J52" s="50"/>
      <c r="K52" s="50"/>
      <c r="L52" s="50"/>
      <c r="M52" s="50"/>
      <c r="N52" s="50"/>
      <c r="O52" s="50"/>
      <c r="P52" s="50"/>
      <c r="Q52" s="50"/>
      <c r="R52" s="50"/>
    </row>
    <row r="53" spans="1:18" s="81" customFormat="1">
      <c r="A53" s="18" t="s">
        <v>958</v>
      </c>
      <c r="B53" s="215" t="s">
        <v>990</v>
      </c>
      <c r="C53" s="50"/>
      <c r="D53" s="50"/>
      <c r="E53" s="50"/>
      <c r="F53" s="50"/>
      <c r="G53" s="50"/>
      <c r="H53" s="50"/>
      <c r="I53" s="50"/>
      <c r="J53" s="50"/>
      <c r="K53" s="50"/>
      <c r="L53" s="50"/>
      <c r="M53" s="50"/>
      <c r="N53" s="50"/>
      <c r="O53" s="50"/>
      <c r="P53" s="50"/>
      <c r="Q53" s="50"/>
      <c r="R53" s="50"/>
    </row>
    <row r="54" spans="1:18" s="81" customFormat="1">
      <c r="A54" s="18" t="s">
        <v>958</v>
      </c>
      <c r="B54" s="215" t="s">
        <v>991</v>
      </c>
      <c r="C54" s="50"/>
      <c r="D54" s="50"/>
      <c r="E54" s="50"/>
      <c r="F54" s="50"/>
      <c r="G54" s="50"/>
      <c r="H54" s="50"/>
      <c r="I54" s="50"/>
      <c r="J54" s="50"/>
      <c r="K54" s="50"/>
      <c r="L54" s="50"/>
      <c r="M54" s="50"/>
      <c r="N54" s="50"/>
      <c r="O54" s="50"/>
      <c r="P54" s="50"/>
      <c r="Q54" s="50"/>
      <c r="R54" s="50"/>
    </row>
    <row r="55" spans="1:18" s="81" customFormat="1" ht="15.75" customHeight="1">
      <c r="A55" s="18" t="s">
        <v>958</v>
      </c>
      <c r="B55" s="215" t="s">
        <v>992</v>
      </c>
      <c r="C55" s="50"/>
      <c r="D55" s="50"/>
      <c r="E55" s="50"/>
      <c r="F55" s="50"/>
      <c r="G55" s="50"/>
      <c r="H55" s="50"/>
      <c r="I55" s="50"/>
      <c r="J55" s="50"/>
      <c r="K55" s="50"/>
      <c r="L55" s="50"/>
      <c r="M55" s="50"/>
      <c r="N55" s="50"/>
      <c r="O55" s="50"/>
      <c r="P55" s="50"/>
      <c r="Q55" s="50"/>
      <c r="R55" s="50"/>
    </row>
    <row r="56" spans="1:18" s="81" customFormat="1" ht="15.75" customHeight="1">
      <c r="A56" s="18" t="s">
        <v>958</v>
      </c>
      <c r="B56" s="215" t="s">
        <v>993</v>
      </c>
      <c r="C56" s="50"/>
      <c r="D56" s="50"/>
      <c r="E56" s="50"/>
      <c r="F56" s="50"/>
      <c r="G56" s="50"/>
      <c r="H56" s="50"/>
      <c r="I56" s="50"/>
      <c r="J56" s="50"/>
      <c r="K56" s="50"/>
      <c r="L56" s="50"/>
      <c r="M56" s="50"/>
      <c r="N56" s="50"/>
      <c r="O56" s="50"/>
      <c r="P56" s="50"/>
      <c r="Q56" s="50"/>
      <c r="R56" s="50"/>
    </row>
    <row r="57" spans="1:18" s="81" customFormat="1" ht="30">
      <c r="A57" s="18" t="s">
        <v>958</v>
      </c>
      <c r="B57" s="215" t="s">
        <v>994</v>
      </c>
      <c r="C57" s="50"/>
      <c r="D57" s="50"/>
      <c r="E57" s="50"/>
      <c r="F57" s="50"/>
      <c r="G57" s="50"/>
      <c r="H57" s="50"/>
      <c r="I57" s="50"/>
      <c r="J57" s="50"/>
      <c r="K57" s="50"/>
      <c r="L57" s="50"/>
      <c r="M57" s="50"/>
      <c r="N57" s="50"/>
      <c r="O57" s="50"/>
      <c r="P57" s="50"/>
      <c r="Q57" s="50"/>
      <c r="R57" s="50"/>
    </row>
    <row r="58" spans="1:18" s="81" customFormat="1">
      <c r="A58" s="18" t="s">
        <v>958</v>
      </c>
      <c r="B58" s="215" t="s">
        <v>995</v>
      </c>
      <c r="C58" s="50"/>
      <c r="D58" s="50"/>
      <c r="E58" s="50"/>
      <c r="F58" s="50"/>
      <c r="G58" s="50"/>
      <c r="H58" s="50"/>
      <c r="I58" s="50"/>
      <c r="J58" s="50"/>
      <c r="K58" s="50"/>
      <c r="L58" s="50"/>
      <c r="M58" s="50"/>
      <c r="N58" s="50"/>
      <c r="O58" s="50"/>
      <c r="P58" s="50"/>
      <c r="Q58" s="50"/>
      <c r="R58" s="50"/>
    </row>
    <row r="59" spans="1:18" s="81" customFormat="1" ht="30">
      <c r="A59" s="18" t="s">
        <v>958</v>
      </c>
      <c r="B59" s="215" t="s">
        <v>996</v>
      </c>
      <c r="C59" s="50"/>
      <c r="D59" s="50"/>
      <c r="E59" s="50"/>
      <c r="F59" s="50"/>
      <c r="G59" s="50"/>
      <c r="H59" s="50"/>
      <c r="I59" s="50"/>
      <c r="J59" s="50"/>
      <c r="K59" s="50"/>
      <c r="L59" s="50"/>
      <c r="M59" s="50"/>
      <c r="N59" s="50"/>
      <c r="O59" s="50"/>
      <c r="P59" s="50"/>
      <c r="Q59" s="50"/>
      <c r="R59" s="50"/>
    </row>
    <row r="60" spans="1:18" s="81" customFormat="1" ht="31.5" customHeight="1">
      <c r="A60" s="18" t="s">
        <v>958</v>
      </c>
      <c r="B60" s="215" t="s">
        <v>997</v>
      </c>
      <c r="C60" s="50"/>
      <c r="D60" s="50"/>
      <c r="E60" s="50"/>
      <c r="F60" s="50"/>
      <c r="G60" s="50"/>
      <c r="H60" s="50"/>
      <c r="I60" s="50"/>
      <c r="J60" s="50"/>
      <c r="K60" s="50"/>
      <c r="L60" s="50"/>
      <c r="M60" s="50"/>
      <c r="N60" s="50"/>
      <c r="O60" s="50"/>
      <c r="P60" s="50"/>
      <c r="Q60" s="50"/>
      <c r="R60" s="50"/>
    </row>
    <row r="61" spans="1:18" s="81" customFormat="1">
      <c r="A61" s="18" t="s">
        <v>958</v>
      </c>
      <c r="B61" s="215" t="s">
        <v>998</v>
      </c>
      <c r="C61" s="50"/>
      <c r="D61" s="50"/>
      <c r="E61" s="50"/>
      <c r="F61" s="50"/>
      <c r="G61" s="50"/>
      <c r="H61" s="50"/>
      <c r="I61" s="50"/>
      <c r="J61" s="50"/>
      <c r="K61" s="50"/>
      <c r="L61" s="50"/>
      <c r="M61" s="50"/>
      <c r="N61" s="50"/>
      <c r="O61" s="50"/>
      <c r="P61" s="50"/>
      <c r="Q61" s="50"/>
      <c r="R61" s="50"/>
    </row>
    <row r="62" spans="1:18" s="81" customFormat="1">
      <c r="A62" s="18" t="s">
        <v>958</v>
      </c>
      <c r="B62" s="215" t="s">
        <v>999</v>
      </c>
      <c r="C62" s="50"/>
      <c r="D62" s="50"/>
      <c r="E62" s="50"/>
      <c r="F62" s="50"/>
      <c r="G62" s="50"/>
      <c r="H62" s="50"/>
      <c r="I62" s="50"/>
      <c r="J62" s="50"/>
      <c r="K62" s="50"/>
      <c r="L62" s="50"/>
      <c r="M62" s="50"/>
      <c r="N62" s="50"/>
      <c r="O62" s="50"/>
      <c r="P62" s="50"/>
      <c r="Q62" s="50"/>
      <c r="R62" s="50"/>
    </row>
    <row r="63" spans="1:18" s="81" customFormat="1">
      <c r="A63" s="18" t="s">
        <v>958</v>
      </c>
      <c r="B63" s="215" t="s">
        <v>1000</v>
      </c>
      <c r="C63" s="50"/>
      <c r="D63" s="50"/>
      <c r="E63" s="50"/>
      <c r="F63" s="50"/>
      <c r="G63" s="50"/>
      <c r="H63" s="50"/>
      <c r="I63" s="50"/>
      <c r="J63" s="50"/>
      <c r="K63" s="50"/>
      <c r="L63" s="50"/>
      <c r="M63" s="50"/>
      <c r="N63" s="50"/>
      <c r="O63" s="50"/>
      <c r="P63" s="50"/>
      <c r="Q63" s="50"/>
      <c r="R63" s="50"/>
    </row>
    <row r="64" spans="1:18" s="81" customFormat="1">
      <c r="A64" s="18" t="s">
        <v>958</v>
      </c>
      <c r="B64" s="215" t="s">
        <v>1001</v>
      </c>
      <c r="C64" s="50"/>
      <c r="D64" s="50"/>
      <c r="E64" s="50"/>
      <c r="F64" s="50"/>
      <c r="G64" s="50"/>
      <c r="H64" s="50"/>
      <c r="I64" s="50"/>
      <c r="J64" s="50"/>
      <c r="K64" s="50"/>
      <c r="L64" s="50"/>
      <c r="M64" s="50"/>
      <c r="N64" s="50"/>
      <c r="O64" s="50"/>
      <c r="P64" s="50"/>
      <c r="Q64" s="50"/>
      <c r="R64" s="50"/>
    </row>
    <row r="65" spans="1:18" s="81" customFormat="1">
      <c r="A65" s="18" t="s">
        <v>958</v>
      </c>
      <c r="B65" s="215" t="s">
        <v>1002</v>
      </c>
      <c r="C65" s="50"/>
      <c r="D65" s="50"/>
      <c r="E65" s="50"/>
      <c r="F65" s="50"/>
      <c r="G65" s="50"/>
      <c r="H65" s="50"/>
      <c r="I65" s="50"/>
      <c r="J65" s="50"/>
      <c r="K65" s="50"/>
      <c r="L65" s="50"/>
      <c r="M65" s="50"/>
      <c r="N65" s="50"/>
      <c r="O65" s="50"/>
      <c r="P65" s="50"/>
      <c r="Q65" s="50"/>
      <c r="R65" s="50"/>
    </row>
    <row r="66" spans="1:18" s="81" customFormat="1">
      <c r="A66" s="18" t="s">
        <v>958</v>
      </c>
      <c r="B66" s="215" t="s">
        <v>1003</v>
      </c>
      <c r="C66" s="50"/>
      <c r="D66" s="50"/>
      <c r="E66" s="50"/>
      <c r="F66" s="50"/>
      <c r="G66" s="50"/>
      <c r="H66" s="50"/>
      <c r="I66" s="50"/>
      <c r="J66" s="50"/>
      <c r="K66" s="50"/>
      <c r="L66" s="50"/>
      <c r="M66" s="50"/>
      <c r="N66" s="50"/>
      <c r="O66" s="50"/>
      <c r="P66" s="50"/>
      <c r="Q66" s="50"/>
      <c r="R66" s="50"/>
    </row>
    <row r="67" spans="1:18" s="81" customFormat="1">
      <c r="A67" s="18" t="s">
        <v>958</v>
      </c>
      <c r="B67" s="215" t="s">
        <v>1004</v>
      </c>
      <c r="C67" s="50"/>
      <c r="D67" s="50"/>
      <c r="E67" s="50"/>
      <c r="F67" s="50"/>
      <c r="G67" s="50"/>
      <c r="H67" s="50"/>
      <c r="I67" s="50"/>
      <c r="J67" s="50"/>
      <c r="K67" s="50"/>
      <c r="L67" s="50"/>
      <c r="M67" s="50"/>
      <c r="N67" s="50"/>
      <c r="O67" s="50"/>
      <c r="P67" s="50"/>
      <c r="Q67" s="50"/>
      <c r="R67" s="50"/>
    </row>
    <row r="68" spans="1:18" s="81" customFormat="1">
      <c r="A68" s="18" t="s">
        <v>958</v>
      </c>
      <c r="B68" s="215" t="s">
        <v>1005</v>
      </c>
      <c r="C68" s="50"/>
      <c r="D68" s="50"/>
      <c r="E68" s="50"/>
      <c r="F68" s="50"/>
      <c r="G68" s="50"/>
      <c r="H68" s="50"/>
      <c r="I68" s="50"/>
      <c r="J68" s="50"/>
      <c r="K68" s="50"/>
      <c r="L68" s="50"/>
      <c r="M68" s="50"/>
      <c r="N68" s="50"/>
      <c r="O68" s="50"/>
      <c r="P68" s="50"/>
      <c r="Q68" s="50"/>
      <c r="R68" s="50"/>
    </row>
    <row r="69" spans="1:18" s="81" customFormat="1">
      <c r="A69" s="18" t="s">
        <v>958</v>
      </c>
      <c r="B69" s="215" t="s">
        <v>1006</v>
      </c>
      <c r="C69" s="50"/>
      <c r="D69" s="50"/>
      <c r="E69" s="50"/>
      <c r="F69" s="50"/>
      <c r="G69" s="50"/>
      <c r="H69" s="50"/>
      <c r="I69" s="50"/>
      <c r="J69" s="50"/>
      <c r="K69" s="50"/>
      <c r="L69" s="50"/>
      <c r="M69" s="50"/>
      <c r="N69" s="50"/>
      <c r="O69" s="50"/>
      <c r="P69" s="50"/>
      <c r="Q69" s="50"/>
      <c r="R69" s="50"/>
    </row>
    <row r="70" spans="1:18" s="81" customFormat="1">
      <c r="A70" s="18"/>
      <c r="B70" s="787"/>
      <c r="C70" s="787"/>
      <c r="D70" s="787"/>
      <c r="E70" s="787"/>
      <c r="F70" s="787"/>
      <c r="G70" s="787"/>
      <c r="H70" s="50"/>
      <c r="I70" s="50"/>
      <c r="J70" s="50"/>
      <c r="K70" s="50"/>
      <c r="L70" s="50"/>
      <c r="M70" s="50"/>
      <c r="N70" s="50"/>
      <c r="O70" s="50"/>
      <c r="P70" s="50"/>
      <c r="Q70" s="50"/>
      <c r="R70" s="50"/>
    </row>
    <row r="71" spans="1:18" s="81" customFormat="1">
      <c r="A71" s="18"/>
      <c r="B71" s="800" t="s">
        <v>1007</v>
      </c>
      <c r="C71" s="800"/>
      <c r="D71" s="800"/>
      <c r="E71" s="800"/>
      <c r="F71" s="800"/>
      <c r="G71" s="800"/>
      <c r="H71" s="50"/>
      <c r="I71" s="50"/>
      <c r="J71" s="50"/>
      <c r="K71" s="50"/>
      <c r="L71" s="50"/>
      <c r="M71" s="50"/>
      <c r="N71" s="50"/>
      <c r="O71" s="50"/>
      <c r="P71" s="50"/>
      <c r="Q71" s="50"/>
      <c r="R71" s="50"/>
    </row>
    <row r="72" spans="1:18" s="81" customFormat="1" ht="15.75" customHeight="1">
      <c r="A72" s="18" t="s">
        <v>958</v>
      </c>
      <c r="B72" s="215" t="s">
        <v>1008</v>
      </c>
      <c r="C72" s="50"/>
      <c r="D72" s="50"/>
      <c r="E72" s="50"/>
      <c r="F72" s="50"/>
      <c r="G72" s="50"/>
      <c r="H72" s="50"/>
      <c r="I72" s="50"/>
      <c r="J72" s="50"/>
      <c r="K72" s="50"/>
      <c r="L72" s="50"/>
      <c r="M72" s="50"/>
      <c r="N72" s="50"/>
      <c r="O72" s="50"/>
      <c r="P72" s="50"/>
      <c r="Q72" s="50"/>
      <c r="R72" s="50"/>
    </row>
    <row r="73" spans="1:18" s="81" customFormat="1" ht="26.25" customHeight="1">
      <c r="A73" s="18" t="s">
        <v>958</v>
      </c>
      <c r="B73" s="215" t="s">
        <v>1009</v>
      </c>
      <c r="C73" s="50"/>
      <c r="D73" s="50"/>
      <c r="E73" s="50"/>
      <c r="F73" s="50"/>
      <c r="G73" s="50"/>
      <c r="H73" s="50"/>
      <c r="I73" s="50"/>
      <c r="J73" s="50"/>
      <c r="K73" s="50"/>
      <c r="L73" s="50"/>
      <c r="M73" s="50"/>
      <c r="N73" s="50"/>
      <c r="O73" s="50"/>
      <c r="P73" s="50"/>
      <c r="Q73" s="50"/>
      <c r="R73" s="50"/>
    </row>
    <row r="74" spans="1:18" s="81" customFormat="1" ht="30">
      <c r="A74" s="18" t="s">
        <v>958</v>
      </c>
      <c r="B74" s="215" t="s">
        <v>1010</v>
      </c>
      <c r="C74" s="50"/>
      <c r="D74" s="50"/>
      <c r="E74" s="50"/>
      <c r="F74" s="50"/>
      <c r="G74" s="50"/>
      <c r="H74" s="50"/>
      <c r="I74" s="50"/>
      <c r="J74" s="50"/>
      <c r="K74" s="50"/>
      <c r="L74" s="50"/>
      <c r="M74" s="50"/>
      <c r="N74" s="50"/>
      <c r="O74" s="50"/>
      <c r="P74" s="50"/>
      <c r="Q74" s="50"/>
      <c r="R74" s="50"/>
    </row>
    <row r="75" spans="1:18" s="81" customFormat="1" ht="31.5" customHeight="1">
      <c r="A75" s="18" t="s">
        <v>958</v>
      </c>
      <c r="B75" s="215" t="s">
        <v>1011</v>
      </c>
      <c r="C75" s="50"/>
      <c r="D75" s="50"/>
      <c r="E75" s="50"/>
      <c r="F75" s="50"/>
      <c r="G75" s="50"/>
      <c r="H75" s="50"/>
      <c r="I75" s="50"/>
      <c r="J75" s="50"/>
      <c r="K75" s="50"/>
      <c r="L75" s="50"/>
      <c r="M75" s="50"/>
      <c r="N75" s="50"/>
      <c r="O75" s="50"/>
      <c r="P75" s="50"/>
      <c r="Q75" s="50"/>
      <c r="R75" s="50"/>
    </row>
    <row r="76" spans="1:18" s="81" customFormat="1">
      <c r="A76" s="18" t="s">
        <v>958</v>
      </c>
      <c r="B76" s="215" t="s">
        <v>1012</v>
      </c>
      <c r="C76" s="50"/>
      <c r="D76" s="50"/>
      <c r="E76" s="50"/>
      <c r="F76" s="50"/>
      <c r="G76" s="50"/>
      <c r="H76" s="50"/>
      <c r="I76" s="50"/>
      <c r="J76" s="50"/>
      <c r="K76" s="50"/>
      <c r="L76" s="50"/>
      <c r="M76" s="50"/>
      <c r="N76" s="50"/>
      <c r="O76" s="50"/>
      <c r="P76" s="50"/>
      <c r="Q76" s="50"/>
      <c r="R76" s="50"/>
    </row>
    <row r="77" spans="1:18" s="81" customFormat="1">
      <c r="A77" s="18"/>
      <c r="B77" s="813"/>
      <c r="C77" s="813"/>
      <c r="D77" s="813"/>
      <c r="E77" s="813"/>
      <c r="F77" s="813"/>
      <c r="G77" s="813"/>
      <c r="H77" s="50"/>
      <c r="I77" s="50"/>
      <c r="J77" s="50"/>
      <c r="K77" s="50"/>
      <c r="L77" s="50"/>
      <c r="M77" s="50"/>
      <c r="N77" s="50"/>
      <c r="O77" s="50"/>
      <c r="P77" s="50"/>
      <c r="Q77" s="50"/>
      <c r="R77" s="50"/>
    </row>
    <row r="78" spans="1:18" s="81" customFormat="1">
      <c r="A78" s="18"/>
      <c r="B78" s="572" t="s">
        <v>1013</v>
      </c>
      <c r="C78" s="572"/>
      <c r="D78" s="572"/>
      <c r="E78" s="572"/>
      <c r="F78" s="572"/>
      <c r="G78" s="572"/>
      <c r="H78" s="50"/>
      <c r="I78" s="50"/>
      <c r="J78" s="50"/>
      <c r="K78" s="50"/>
      <c r="L78" s="50"/>
      <c r="M78" s="50"/>
      <c r="N78" s="50"/>
      <c r="O78" s="50"/>
      <c r="P78" s="50"/>
      <c r="Q78" s="50"/>
      <c r="R78" s="50"/>
    </row>
    <row r="79" spans="1:18" s="81" customFormat="1">
      <c r="A79" s="18" t="s">
        <v>958</v>
      </c>
      <c r="B79" s="164" t="s">
        <v>1014</v>
      </c>
      <c r="C79" s="50"/>
      <c r="D79" s="50"/>
      <c r="E79" s="50"/>
      <c r="F79" s="50"/>
      <c r="G79" s="50"/>
      <c r="H79" s="50"/>
      <c r="I79" s="50"/>
      <c r="J79" s="50"/>
      <c r="K79" s="50"/>
      <c r="L79" s="50"/>
      <c r="M79" s="50"/>
      <c r="N79" s="50"/>
      <c r="O79" s="50"/>
      <c r="P79" s="50"/>
      <c r="Q79" s="50"/>
      <c r="R79" s="50"/>
    </row>
    <row r="80" spans="1:18" s="82" customFormat="1" ht="17.25" customHeight="1">
      <c r="A80" s="157" t="s">
        <v>958</v>
      </c>
      <c r="B80" s="215" t="s">
        <v>1015</v>
      </c>
      <c r="C80" s="60"/>
      <c r="D80" s="60"/>
      <c r="E80" s="60"/>
      <c r="F80" s="60"/>
      <c r="G80" s="60"/>
      <c r="H80" s="60"/>
      <c r="I80" s="60"/>
      <c r="J80" s="60"/>
      <c r="K80" s="60"/>
      <c r="L80" s="60"/>
      <c r="M80" s="60"/>
      <c r="N80" s="60"/>
      <c r="O80" s="60"/>
      <c r="P80" s="60"/>
      <c r="Q80" s="60"/>
      <c r="R80" s="60"/>
    </row>
    <row r="81" spans="1:18" s="82" customFormat="1" ht="39.75" customHeight="1">
      <c r="A81" s="157" t="s">
        <v>958</v>
      </c>
      <c r="B81" s="215" t="s">
        <v>1016</v>
      </c>
      <c r="C81" s="60"/>
      <c r="D81" s="60"/>
      <c r="E81" s="60"/>
      <c r="F81" s="60"/>
      <c r="G81" s="60"/>
      <c r="H81" s="60"/>
      <c r="I81" s="60"/>
      <c r="J81" s="60"/>
      <c r="K81" s="60"/>
      <c r="L81" s="60"/>
      <c r="M81" s="60"/>
      <c r="N81" s="60"/>
      <c r="O81" s="60"/>
      <c r="P81" s="60"/>
      <c r="Q81" s="60"/>
      <c r="R81" s="60"/>
    </row>
    <row r="82" spans="1:18" s="81" customFormat="1">
      <c r="A82" s="18" t="s">
        <v>958</v>
      </c>
      <c r="B82" s="215" t="s">
        <v>1017</v>
      </c>
      <c r="C82" s="50"/>
      <c r="D82" s="50"/>
      <c r="E82" s="50"/>
      <c r="F82" s="50"/>
      <c r="G82" s="50"/>
      <c r="H82" s="50"/>
      <c r="I82" s="50"/>
      <c r="J82" s="50"/>
      <c r="K82" s="50"/>
      <c r="L82" s="50"/>
      <c r="M82" s="50"/>
      <c r="N82" s="50"/>
      <c r="O82" s="50"/>
      <c r="P82" s="50"/>
      <c r="Q82" s="50"/>
      <c r="R82" s="50"/>
    </row>
    <row r="83" spans="1:18" s="81" customFormat="1" ht="15.75" customHeight="1">
      <c r="A83" s="18" t="s">
        <v>958</v>
      </c>
      <c r="B83" s="215" t="s">
        <v>1018</v>
      </c>
      <c r="C83" s="50"/>
      <c r="D83" s="50"/>
      <c r="E83" s="50"/>
      <c r="F83" s="50"/>
      <c r="G83" s="50"/>
      <c r="H83" s="50"/>
      <c r="I83" s="50"/>
      <c r="J83" s="50"/>
      <c r="K83" s="50"/>
      <c r="L83" s="50"/>
      <c r="M83" s="50"/>
      <c r="N83" s="50"/>
      <c r="O83" s="50"/>
      <c r="P83" s="50"/>
      <c r="Q83" s="50"/>
      <c r="R83" s="50"/>
    </row>
    <row r="84" spans="1:18" s="81" customFormat="1" ht="15.75" customHeight="1">
      <c r="A84" s="18" t="s">
        <v>958</v>
      </c>
      <c r="B84" s="215" t="s">
        <v>1019</v>
      </c>
      <c r="C84" s="50"/>
      <c r="D84" s="50"/>
      <c r="E84" s="50"/>
      <c r="F84" s="50"/>
      <c r="G84" s="50"/>
      <c r="H84" s="50"/>
      <c r="I84" s="50"/>
      <c r="J84" s="50"/>
      <c r="K84" s="50"/>
      <c r="L84" s="50"/>
      <c r="M84" s="50"/>
      <c r="N84" s="50"/>
      <c r="O84" s="50"/>
      <c r="P84" s="50"/>
      <c r="Q84" s="50"/>
      <c r="R84" s="50"/>
    </row>
    <row r="85" spans="1:18" s="81" customFormat="1" ht="30" customHeight="1">
      <c r="A85" s="18" t="s">
        <v>958</v>
      </c>
      <c r="B85" s="215" t="s">
        <v>1020</v>
      </c>
      <c r="C85" s="50"/>
      <c r="D85" s="50"/>
      <c r="E85" s="50"/>
      <c r="F85" s="50"/>
      <c r="G85" s="50"/>
      <c r="H85" s="50"/>
      <c r="I85" s="50"/>
      <c r="J85" s="50"/>
      <c r="K85" s="50"/>
      <c r="L85" s="50"/>
      <c r="M85" s="50"/>
      <c r="N85" s="50"/>
      <c r="O85" s="50"/>
      <c r="P85" s="50"/>
      <c r="Q85" s="50"/>
      <c r="R85" s="50"/>
    </row>
    <row r="86" spans="1:18" s="18" customFormat="1" ht="33.75" customHeight="1">
      <c r="A86" s="18" t="s">
        <v>958</v>
      </c>
      <c r="B86" s="426" t="s">
        <v>1021</v>
      </c>
    </row>
    <row r="87" spans="1:18" s="81" customFormat="1">
      <c r="A87" s="18" t="s">
        <v>958</v>
      </c>
      <c r="B87" s="215" t="s">
        <v>1022</v>
      </c>
      <c r="C87" s="50"/>
      <c r="D87" s="50"/>
      <c r="E87" s="50"/>
      <c r="F87" s="50"/>
      <c r="G87" s="50"/>
      <c r="H87" s="50"/>
      <c r="I87" s="50"/>
      <c r="J87" s="50"/>
      <c r="K87" s="50"/>
      <c r="L87" s="50"/>
      <c r="M87" s="50"/>
      <c r="N87" s="50"/>
      <c r="O87" s="50"/>
      <c r="P87" s="50"/>
      <c r="Q87" s="50"/>
      <c r="R87" s="50"/>
    </row>
    <row r="88" spans="1:18" s="81" customFormat="1" ht="30">
      <c r="A88" s="18" t="s">
        <v>958</v>
      </c>
      <c r="B88" s="165" t="s">
        <v>1023</v>
      </c>
      <c r="C88" s="105"/>
      <c r="D88" s="105"/>
      <c r="E88" s="105"/>
      <c r="F88" s="50"/>
      <c r="G88" s="50"/>
      <c r="H88" s="50"/>
      <c r="I88" s="50"/>
      <c r="J88" s="50"/>
      <c r="K88" s="50"/>
      <c r="L88" s="50"/>
      <c r="M88" s="50"/>
      <c r="N88" s="50"/>
      <c r="O88" s="50"/>
      <c r="P88" s="50"/>
      <c r="Q88" s="50"/>
      <c r="R88" s="50"/>
    </row>
    <row r="89" spans="1:18" s="81" customFormat="1" ht="15.75" customHeight="1">
      <c r="A89" s="18" t="s">
        <v>958</v>
      </c>
      <c r="B89" s="215" t="s">
        <v>1024</v>
      </c>
      <c r="C89" s="50"/>
      <c r="D89" s="50"/>
      <c r="E89" s="50"/>
      <c r="F89" s="50"/>
      <c r="G89" s="50"/>
      <c r="H89" s="50"/>
      <c r="I89" s="50"/>
      <c r="J89" s="50"/>
      <c r="K89" s="50"/>
      <c r="L89" s="50"/>
      <c r="M89" s="50"/>
      <c r="N89" s="50"/>
      <c r="O89" s="50"/>
      <c r="P89" s="50"/>
      <c r="Q89" s="50"/>
      <c r="R89" s="50"/>
    </row>
    <row r="90" spans="1:18" s="81" customFormat="1">
      <c r="A90" s="18" t="s">
        <v>958</v>
      </c>
      <c r="B90" s="50" t="s">
        <v>1025</v>
      </c>
      <c r="C90" s="50"/>
      <c r="D90" s="50"/>
      <c r="E90" s="50"/>
      <c r="F90" s="50"/>
      <c r="G90" s="50"/>
      <c r="H90" s="50"/>
      <c r="I90" s="50"/>
      <c r="J90" s="50"/>
      <c r="K90" s="50"/>
      <c r="L90" s="50"/>
      <c r="M90" s="50"/>
      <c r="N90" s="50"/>
      <c r="O90" s="50"/>
      <c r="P90" s="50"/>
      <c r="Q90" s="50"/>
      <c r="R90" s="50"/>
    </row>
    <row r="91" spans="1:18" s="81" customFormat="1" ht="30">
      <c r="A91" s="18" t="s">
        <v>958</v>
      </c>
      <c r="B91" s="50" t="s">
        <v>1026</v>
      </c>
      <c r="C91" s="50"/>
      <c r="D91" s="50"/>
      <c r="E91" s="50"/>
      <c r="F91" s="50"/>
      <c r="G91" s="50"/>
      <c r="H91" s="50"/>
      <c r="I91" s="50"/>
      <c r="J91" s="50"/>
      <c r="K91" s="50"/>
      <c r="L91" s="50"/>
      <c r="M91" s="50"/>
      <c r="N91" s="50"/>
      <c r="O91" s="50"/>
      <c r="P91" s="50"/>
      <c r="Q91" s="50"/>
      <c r="R91" s="50"/>
    </row>
    <row r="92" spans="1:18" s="81" customFormat="1">
      <c r="A92" s="18" t="s">
        <v>958</v>
      </c>
      <c r="B92" s="50" t="s">
        <v>1027</v>
      </c>
      <c r="C92" s="50"/>
      <c r="D92" s="50"/>
      <c r="E92" s="50"/>
      <c r="F92" s="50"/>
      <c r="G92" s="50"/>
      <c r="H92" s="50"/>
      <c r="I92" s="50"/>
      <c r="J92" s="50"/>
      <c r="K92" s="50"/>
      <c r="L92" s="50"/>
      <c r="M92" s="50"/>
      <c r="N92" s="50"/>
      <c r="O92" s="50"/>
      <c r="P92" s="50"/>
      <c r="Q92" s="50"/>
      <c r="R92" s="50"/>
    </row>
    <row r="93" spans="1:18" s="81" customFormat="1" ht="15.75" customHeight="1">
      <c r="A93" s="18" t="s">
        <v>958</v>
      </c>
      <c r="B93" s="215" t="s">
        <v>1028</v>
      </c>
      <c r="C93" s="50"/>
      <c r="D93" s="50"/>
      <c r="E93" s="50"/>
      <c r="F93" s="50"/>
      <c r="G93" s="50"/>
      <c r="H93" s="50"/>
      <c r="I93" s="50"/>
      <c r="J93" s="50"/>
      <c r="K93" s="50"/>
      <c r="L93" s="50"/>
      <c r="M93" s="50"/>
      <c r="N93" s="50"/>
      <c r="O93" s="50"/>
      <c r="P93" s="50"/>
      <c r="Q93" s="50"/>
      <c r="R93" s="50"/>
    </row>
    <row r="94" spans="1:18" s="81" customFormat="1">
      <c r="A94" s="18" t="s">
        <v>958</v>
      </c>
      <c r="B94" s="215" t="s">
        <v>1029</v>
      </c>
      <c r="C94" s="50"/>
      <c r="D94" s="50"/>
      <c r="E94" s="50"/>
      <c r="F94" s="50"/>
      <c r="G94" s="50"/>
      <c r="H94" s="50"/>
      <c r="I94" s="50"/>
      <c r="J94" s="50"/>
      <c r="K94" s="50"/>
      <c r="L94" s="50"/>
      <c r="M94" s="50"/>
      <c r="N94" s="50"/>
      <c r="O94" s="50"/>
      <c r="P94" s="50"/>
      <c r="Q94" s="50"/>
      <c r="R94" s="50"/>
    </row>
    <row r="95" spans="1:18" s="81" customFormat="1">
      <c r="A95" s="18"/>
      <c r="B95" s="472"/>
      <c r="C95" s="472"/>
      <c r="D95" s="472"/>
      <c r="E95" s="472"/>
      <c r="F95" s="472"/>
      <c r="G95" s="472"/>
      <c r="H95" s="50"/>
      <c r="I95" s="50"/>
      <c r="J95" s="50"/>
      <c r="K95" s="50"/>
      <c r="L95" s="50"/>
      <c r="M95" s="50"/>
      <c r="N95" s="50"/>
      <c r="O95" s="50"/>
      <c r="P95" s="50"/>
      <c r="Q95" s="50"/>
      <c r="R95" s="50"/>
    </row>
    <row r="96" spans="1:18" s="81" customFormat="1" ht="29.25" customHeight="1">
      <c r="A96" s="18"/>
      <c r="B96" s="487" t="s">
        <v>1030</v>
      </c>
      <c r="C96" s="487"/>
      <c r="D96" s="487"/>
      <c r="E96" s="487"/>
      <c r="F96" s="487"/>
      <c r="G96" s="487"/>
      <c r="H96" s="50"/>
      <c r="I96" s="50"/>
      <c r="J96" s="50"/>
      <c r="K96" s="50"/>
      <c r="L96" s="50"/>
      <c r="M96" s="50"/>
      <c r="N96" s="50"/>
      <c r="O96" s="50"/>
      <c r="P96" s="50"/>
      <c r="Q96" s="50"/>
      <c r="R96" s="50"/>
    </row>
    <row r="97" spans="1:18" s="81" customFormat="1">
      <c r="A97" s="18"/>
      <c r="B97" s="166" t="s">
        <v>241</v>
      </c>
      <c r="C97" s="167"/>
      <c r="D97" s="167"/>
      <c r="E97" s="167"/>
      <c r="F97" s="168"/>
      <c r="G97" s="169"/>
      <c r="H97" s="50"/>
      <c r="I97" s="50"/>
      <c r="J97" s="50"/>
      <c r="K97" s="50"/>
      <c r="L97" s="50"/>
      <c r="M97" s="50"/>
      <c r="N97" s="50"/>
      <c r="O97" s="50"/>
      <c r="P97" s="50"/>
      <c r="Q97" s="50"/>
      <c r="R97" s="50"/>
    </row>
    <row r="98" spans="1:18" s="81" customFormat="1">
      <c r="A98" s="18" t="s">
        <v>958</v>
      </c>
      <c r="B98" s="215" t="s">
        <v>1031</v>
      </c>
      <c r="C98" s="50"/>
      <c r="D98" s="50"/>
      <c r="E98" s="50"/>
      <c r="F98" s="50"/>
      <c r="G98" s="50"/>
      <c r="H98" s="50"/>
      <c r="I98" s="50"/>
      <c r="J98" s="50"/>
      <c r="K98" s="50"/>
      <c r="L98" s="50"/>
      <c r="M98" s="50"/>
      <c r="N98" s="50"/>
      <c r="O98" s="50"/>
      <c r="P98" s="50"/>
      <c r="Q98" s="50"/>
      <c r="R98" s="50"/>
    </row>
    <row r="99" spans="1:18" s="81" customFormat="1" ht="30">
      <c r="A99" s="18" t="s">
        <v>958</v>
      </c>
      <c r="B99" s="215" t="s">
        <v>1032</v>
      </c>
      <c r="C99" s="50"/>
      <c r="D99" s="50"/>
      <c r="E99" s="50"/>
      <c r="F99" s="50"/>
      <c r="G99" s="50"/>
      <c r="H99" s="50"/>
      <c r="I99" s="50"/>
      <c r="J99" s="50"/>
      <c r="K99" s="50"/>
      <c r="L99" s="50"/>
      <c r="M99" s="50"/>
      <c r="N99" s="50"/>
      <c r="O99" s="50"/>
      <c r="P99" s="50"/>
      <c r="Q99" s="50"/>
      <c r="R99" s="50"/>
    </row>
    <row r="100" spans="1:18" s="81" customFormat="1">
      <c r="A100" s="18" t="s">
        <v>958</v>
      </c>
      <c r="B100" s="215" t="s">
        <v>1033</v>
      </c>
      <c r="C100" s="50"/>
      <c r="D100" s="50"/>
      <c r="E100" s="50"/>
      <c r="F100" s="50"/>
      <c r="G100" s="50"/>
      <c r="H100" s="50"/>
      <c r="I100" s="50"/>
      <c r="J100" s="50"/>
      <c r="K100" s="50"/>
      <c r="L100" s="50"/>
      <c r="M100" s="50"/>
      <c r="N100" s="50"/>
      <c r="O100" s="50"/>
      <c r="P100" s="50"/>
      <c r="Q100" s="50"/>
      <c r="R100" s="50"/>
    </row>
    <row r="101" spans="1:18" s="81" customFormat="1" ht="30">
      <c r="A101" s="18" t="s">
        <v>958</v>
      </c>
      <c r="B101" s="215" t="s">
        <v>1034</v>
      </c>
      <c r="C101" s="50"/>
      <c r="D101" s="50"/>
      <c r="E101" s="50"/>
      <c r="F101" s="50"/>
      <c r="G101" s="50"/>
      <c r="H101" s="50"/>
      <c r="I101" s="50"/>
      <c r="J101" s="50"/>
      <c r="K101" s="50"/>
      <c r="L101" s="50"/>
      <c r="M101" s="50"/>
      <c r="N101" s="50"/>
      <c r="O101" s="50"/>
      <c r="P101" s="50"/>
      <c r="Q101" s="50"/>
      <c r="R101" s="50"/>
    </row>
    <row r="102" spans="1:18" s="81" customFormat="1">
      <c r="A102" s="18" t="s">
        <v>958</v>
      </c>
      <c r="B102" s="215" t="s">
        <v>1035</v>
      </c>
      <c r="C102" s="50"/>
      <c r="D102" s="50"/>
      <c r="E102" s="50"/>
      <c r="F102" s="50"/>
      <c r="G102" s="50"/>
      <c r="H102" s="50"/>
      <c r="I102" s="50"/>
      <c r="J102" s="50"/>
      <c r="K102" s="50"/>
      <c r="L102" s="50"/>
      <c r="M102" s="50"/>
      <c r="N102" s="50"/>
      <c r="O102" s="50"/>
      <c r="P102" s="50"/>
      <c r="Q102" s="50"/>
      <c r="R102" s="50"/>
    </row>
    <row r="103" spans="1:18" s="81" customFormat="1" ht="15.75" customHeight="1">
      <c r="A103" s="18" t="s">
        <v>958</v>
      </c>
      <c r="B103" s="215" t="s">
        <v>1036</v>
      </c>
      <c r="C103" s="50"/>
      <c r="D103" s="50"/>
      <c r="E103" s="50"/>
      <c r="F103" s="50"/>
      <c r="G103" s="50"/>
      <c r="H103" s="50"/>
      <c r="I103" s="50"/>
      <c r="J103" s="50"/>
      <c r="K103" s="50"/>
      <c r="L103" s="50"/>
      <c r="M103" s="50"/>
      <c r="N103" s="50"/>
      <c r="O103" s="50"/>
      <c r="P103" s="50"/>
      <c r="Q103" s="50"/>
      <c r="R103" s="50"/>
    </row>
    <row r="104" spans="1:18" s="81" customFormat="1" ht="30">
      <c r="A104" s="18" t="s">
        <v>958</v>
      </c>
      <c r="B104" s="165" t="s">
        <v>1037</v>
      </c>
      <c r="C104" s="50"/>
      <c r="D104" s="50"/>
      <c r="E104" s="50"/>
      <c r="F104" s="50"/>
      <c r="G104" s="50"/>
      <c r="H104" s="50"/>
      <c r="I104" s="50"/>
      <c r="J104" s="50"/>
      <c r="K104" s="50"/>
      <c r="L104" s="50"/>
      <c r="M104" s="50"/>
      <c r="N104" s="50"/>
      <c r="O104" s="50"/>
      <c r="P104" s="50"/>
      <c r="Q104" s="50"/>
      <c r="R104" s="50"/>
    </row>
    <row r="105" spans="1:18" s="81" customFormat="1">
      <c r="A105" s="18" t="s">
        <v>958</v>
      </c>
      <c r="B105" s="215" t="s">
        <v>1038</v>
      </c>
      <c r="C105" s="50"/>
      <c r="D105" s="50"/>
      <c r="E105" s="50"/>
      <c r="F105" s="50"/>
      <c r="G105" s="50"/>
      <c r="H105" s="50"/>
      <c r="I105" s="50"/>
      <c r="J105" s="50"/>
      <c r="K105" s="50"/>
      <c r="L105" s="50"/>
      <c r="M105" s="50"/>
      <c r="N105" s="50"/>
      <c r="O105" s="50"/>
      <c r="P105" s="50"/>
      <c r="Q105" s="50"/>
      <c r="R105" s="50"/>
    </row>
    <row r="106" spans="1:18" s="81" customFormat="1">
      <c r="A106" s="18" t="s">
        <v>958</v>
      </c>
      <c r="B106" s="215" t="s">
        <v>1039</v>
      </c>
      <c r="C106" s="50"/>
      <c r="D106" s="50"/>
      <c r="E106" s="50"/>
      <c r="F106" s="50"/>
      <c r="G106" s="50"/>
      <c r="H106" s="50"/>
      <c r="I106" s="50"/>
      <c r="J106" s="50"/>
      <c r="K106" s="50"/>
      <c r="L106" s="50"/>
      <c r="M106" s="50"/>
      <c r="N106" s="50"/>
      <c r="O106" s="50"/>
      <c r="P106" s="50"/>
      <c r="Q106" s="50"/>
      <c r="R106" s="50"/>
    </row>
    <row r="107" spans="1:18" s="81" customFormat="1">
      <c r="A107" s="18" t="s">
        <v>958</v>
      </c>
      <c r="B107" s="215" t="s">
        <v>1040</v>
      </c>
      <c r="C107" s="50"/>
      <c r="D107" s="50"/>
      <c r="E107" s="50"/>
      <c r="F107" s="50"/>
      <c r="G107" s="50"/>
      <c r="H107" s="50"/>
      <c r="I107" s="50"/>
      <c r="J107" s="50"/>
      <c r="K107" s="50"/>
      <c r="L107" s="50"/>
      <c r="M107" s="50"/>
      <c r="N107" s="50"/>
      <c r="O107" s="50"/>
      <c r="P107" s="50"/>
      <c r="Q107" s="50"/>
      <c r="R107" s="50"/>
    </row>
    <row r="108" spans="1:18" s="81" customFormat="1" ht="45">
      <c r="A108" s="18" t="s">
        <v>958</v>
      </c>
      <c r="B108" s="215" t="s">
        <v>1041</v>
      </c>
      <c r="C108" s="50"/>
      <c r="D108" s="50"/>
      <c r="E108" s="50"/>
      <c r="F108" s="50"/>
      <c r="G108" s="50"/>
      <c r="H108" s="50"/>
      <c r="I108" s="50"/>
      <c r="J108" s="50"/>
      <c r="K108" s="50"/>
      <c r="L108" s="50"/>
      <c r="M108" s="50"/>
      <c r="N108" s="50"/>
      <c r="O108" s="50"/>
      <c r="P108" s="50"/>
      <c r="Q108" s="50"/>
      <c r="R108" s="50"/>
    </row>
    <row r="109" spans="1:18" s="81" customFormat="1" ht="45">
      <c r="A109" s="18" t="s">
        <v>958</v>
      </c>
      <c r="B109" s="215" t="s">
        <v>1042</v>
      </c>
      <c r="C109" s="50"/>
      <c r="D109" s="50"/>
      <c r="E109" s="50"/>
      <c r="F109" s="50"/>
      <c r="G109" s="50"/>
      <c r="H109" s="50"/>
      <c r="I109" s="50"/>
      <c r="J109" s="50"/>
      <c r="K109" s="50"/>
      <c r="L109" s="50"/>
      <c r="M109" s="50"/>
      <c r="N109" s="50"/>
      <c r="O109" s="50"/>
      <c r="P109" s="50"/>
      <c r="Q109" s="50"/>
      <c r="R109" s="50"/>
    </row>
    <row r="110" spans="1:18" s="81" customFormat="1">
      <c r="A110" s="18" t="s">
        <v>958</v>
      </c>
      <c r="B110" s="215" t="s">
        <v>1043</v>
      </c>
      <c r="C110" s="50"/>
      <c r="D110" s="50"/>
      <c r="E110" s="50"/>
      <c r="F110" s="50"/>
      <c r="G110" s="50"/>
      <c r="H110" s="50"/>
      <c r="I110" s="50"/>
      <c r="J110" s="50"/>
      <c r="K110" s="50"/>
      <c r="L110" s="50"/>
      <c r="M110" s="50"/>
      <c r="N110" s="50"/>
      <c r="O110" s="50"/>
      <c r="P110" s="50"/>
      <c r="Q110" s="50"/>
      <c r="R110" s="50"/>
    </row>
    <row r="111" spans="1:18" s="81" customFormat="1">
      <c r="A111" s="18" t="s">
        <v>958</v>
      </c>
      <c r="B111" s="215" t="s">
        <v>1044</v>
      </c>
      <c r="C111" s="50"/>
      <c r="D111" s="50"/>
      <c r="E111" s="50"/>
      <c r="F111" s="50"/>
      <c r="G111" s="50"/>
      <c r="H111" s="50"/>
      <c r="I111" s="50"/>
      <c r="J111" s="50"/>
      <c r="K111" s="50"/>
      <c r="L111" s="50"/>
      <c r="M111" s="50"/>
      <c r="N111" s="50"/>
      <c r="O111" s="50"/>
      <c r="P111" s="50"/>
      <c r="Q111" s="50"/>
      <c r="R111" s="50"/>
    </row>
    <row r="112" spans="1:18" s="81" customFormat="1" ht="15.75" customHeight="1">
      <c r="A112" s="18" t="s">
        <v>958</v>
      </c>
      <c r="B112" s="215" t="s">
        <v>1045</v>
      </c>
      <c r="C112" s="50"/>
      <c r="D112" s="50"/>
      <c r="E112" s="50"/>
      <c r="F112" s="50"/>
      <c r="G112" s="50"/>
      <c r="H112" s="50"/>
      <c r="I112" s="50"/>
      <c r="J112" s="50"/>
      <c r="K112" s="50"/>
      <c r="L112" s="50"/>
      <c r="M112" s="50"/>
      <c r="N112" s="50"/>
      <c r="O112" s="50"/>
      <c r="P112" s="50"/>
      <c r="Q112" s="50"/>
      <c r="R112" s="50"/>
    </row>
    <row r="113" spans="1:18" s="81" customFormat="1">
      <c r="A113" s="18" t="s">
        <v>958</v>
      </c>
      <c r="B113" s="215" t="s">
        <v>1046</v>
      </c>
      <c r="C113" s="50"/>
      <c r="D113" s="50"/>
      <c r="E113" s="50"/>
      <c r="F113" s="50"/>
      <c r="G113" s="50"/>
      <c r="H113" s="50"/>
      <c r="I113" s="50"/>
      <c r="J113" s="50"/>
      <c r="K113" s="50"/>
      <c r="L113" s="50"/>
      <c r="M113" s="50"/>
      <c r="N113" s="50"/>
      <c r="O113" s="50"/>
      <c r="P113" s="50"/>
      <c r="Q113" s="50"/>
      <c r="R113" s="50"/>
    </row>
    <row r="114" spans="1:18" s="81" customFormat="1">
      <c r="A114" s="18" t="s">
        <v>958</v>
      </c>
      <c r="B114" s="50" t="s">
        <v>1047</v>
      </c>
      <c r="C114" s="50"/>
      <c r="D114" s="50"/>
      <c r="E114" s="50"/>
      <c r="F114" s="50"/>
      <c r="G114" s="50"/>
      <c r="H114" s="50"/>
      <c r="I114" s="50"/>
      <c r="J114" s="50"/>
      <c r="K114" s="50"/>
      <c r="L114" s="50"/>
      <c r="M114" s="50"/>
      <c r="N114" s="50"/>
      <c r="O114" s="50"/>
      <c r="P114" s="50"/>
      <c r="Q114" s="50"/>
      <c r="R114" s="50"/>
    </row>
    <row r="115" spans="1:18" s="81" customFormat="1">
      <c r="A115" s="18" t="s">
        <v>958</v>
      </c>
      <c r="B115" s="50" t="s">
        <v>1048</v>
      </c>
      <c r="C115" s="50"/>
      <c r="D115" s="50"/>
      <c r="E115" s="50"/>
      <c r="F115" s="50"/>
      <c r="G115" s="50"/>
      <c r="H115" s="50"/>
      <c r="I115" s="50"/>
      <c r="J115" s="50"/>
      <c r="K115" s="50"/>
      <c r="L115" s="50"/>
      <c r="M115" s="50"/>
      <c r="N115" s="50"/>
      <c r="O115" s="50"/>
      <c r="P115" s="50"/>
      <c r="Q115" s="50"/>
      <c r="R115" s="50"/>
    </row>
    <row r="116" spans="1:18" s="81" customFormat="1" ht="14.65" customHeight="1">
      <c r="A116" s="18" t="s">
        <v>958</v>
      </c>
      <c r="B116" s="60" t="s">
        <v>1049</v>
      </c>
      <c r="C116" s="60"/>
      <c r="D116" s="60"/>
      <c r="E116" s="50"/>
      <c r="F116" s="50"/>
      <c r="G116" s="50"/>
      <c r="H116" s="50"/>
      <c r="I116" s="50"/>
      <c r="J116" s="50"/>
      <c r="K116" s="50"/>
      <c r="L116" s="50"/>
      <c r="M116" s="50"/>
      <c r="N116" s="50"/>
      <c r="O116" s="50"/>
      <c r="P116" s="50"/>
      <c r="Q116" s="50"/>
      <c r="R116" s="50"/>
    </row>
    <row r="117" spans="1:18" s="81" customFormat="1" ht="30">
      <c r="A117" s="18" t="s">
        <v>958</v>
      </c>
      <c r="B117" s="50" t="s">
        <v>1050</v>
      </c>
      <c r="C117" s="60"/>
      <c r="D117" s="60"/>
      <c r="E117" s="60"/>
      <c r="F117" s="50"/>
      <c r="G117" s="50"/>
      <c r="H117" s="50"/>
      <c r="I117" s="50"/>
      <c r="J117" s="50"/>
      <c r="K117" s="50"/>
      <c r="L117" s="50"/>
      <c r="M117" s="50"/>
      <c r="N117" s="50"/>
      <c r="O117" s="50"/>
      <c r="P117" s="50"/>
      <c r="Q117" s="50"/>
      <c r="R117" s="50"/>
    </row>
    <row r="118" spans="1:18" s="81" customFormat="1" ht="30">
      <c r="A118" s="18" t="s">
        <v>958</v>
      </c>
      <c r="B118" s="50" t="s">
        <v>1051</v>
      </c>
      <c r="C118" s="60"/>
      <c r="D118" s="60"/>
      <c r="E118" s="60"/>
      <c r="F118" s="50"/>
      <c r="G118" s="50"/>
      <c r="H118" s="50"/>
      <c r="I118" s="50"/>
      <c r="J118" s="50"/>
      <c r="K118" s="50"/>
      <c r="L118" s="50"/>
      <c r="M118" s="50"/>
      <c r="N118" s="50"/>
      <c r="O118" s="50"/>
      <c r="P118" s="50"/>
      <c r="Q118" s="50"/>
      <c r="R118" s="50"/>
    </row>
    <row r="119" spans="1:18" s="81" customFormat="1" ht="28.5" customHeight="1">
      <c r="A119" s="18" t="s">
        <v>958</v>
      </c>
      <c r="B119" s="50" t="s">
        <v>1052</v>
      </c>
      <c r="C119" s="60"/>
      <c r="D119" s="60"/>
      <c r="E119" s="60"/>
      <c r="F119" s="50"/>
      <c r="G119" s="50"/>
      <c r="H119" s="50"/>
      <c r="I119" s="50"/>
      <c r="J119" s="50"/>
      <c r="K119" s="50"/>
      <c r="L119" s="50"/>
      <c r="M119" s="50"/>
      <c r="N119" s="50"/>
      <c r="O119" s="50"/>
      <c r="P119" s="50"/>
      <c r="Q119" s="50"/>
      <c r="R119" s="50"/>
    </row>
    <row r="120" spans="1:18" s="81" customFormat="1">
      <c r="A120" s="18"/>
      <c r="B120" s="170" t="s">
        <v>1053</v>
      </c>
      <c r="C120" s="170"/>
      <c r="D120" s="170"/>
      <c r="E120" s="170"/>
      <c r="F120" s="24"/>
      <c r="G120" s="24"/>
      <c r="H120" s="50"/>
      <c r="I120" s="50"/>
      <c r="J120" s="50"/>
      <c r="K120" s="50"/>
      <c r="L120" s="50"/>
      <c r="M120" s="50"/>
      <c r="N120" s="50"/>
      <c r="O120" s="50"/>
      <c r="P120" s="50"/>
      <c r="Q120" s="50"/>
      <c r="R120" s="50"/>
    </row>
    <row r="121" spans="1:18" s="81" customFormat="1" ht="30">
      <c r="A121" s="18" t="s">
        <v>958</v>
      </c>
      <c r="B121" s="215" t="s">
        <v>1054</v>
      </c>
      <c r="C121" s="50"/>
      <c r="D121" s="50"/>
      <c r="E121" s="50"/>
      <c r="F121" s="50"/>
      <c r="G121" s="50"/>
      <c r="H121" s="50"/>
      <c r="I121" s="50"/>
      <c r="J121" s="50"/>
      <c r="K121" s="50"/>
      <c r="L121" s="50"/>
      <c r="M121" s="50"/>
      <c r="N121" s="50"/>
      <c r="O121" s="50"/>
      <c r="P121" s="50"/>
      <c r="Q121" s="50"/>
      <c r="R121" s="50"/>
    </row>
    <row r="122" spans="1:18" s="81" customFormat="1">
      <c r="A122" s="18" t="s">
        <v>958</v>
      </c>
      <c r="B122" s="215" t="s">
        <v>1055</v>
      </c>
      <c r="C122" s="50"/>
      <c r="D122" s="50"/>
      <c r="E122" s="50"/>
      <c r="F122" s="50"/>
      <c r="G122" s="50"/>
      <c r="H122" s="50"/>
      <c r="I122" s="50"/>
      <c r="J122" s="50"/>
      <c r="K122" s="50"/>
      <c r="L122" s="50"/>
      <c r="M122" s="50"/>
      <c r="N122" s="50"/>
      <c r="O122" s="50"/>
      <c r="P122" s="50"/>
      <c r="Q122" s="50"/>
      <c r="R122" s="50"/>
    </row>
    <row r="123" spans="1:18" s="81" customFormat="1" ht="30">
      <c r="A123" s="18" t="s">
        <v>958</v>
      </c>
      <c r="B123" s="215" t="s">
        <v>1056</v>
      </c>
      <c r="C123" s="50"/>
      <c r="D123" s="50"/>
      <c r="E123" s="50"/>
      <c r="F123" s="50"/>
      <c r="G123" s="50"/>
      <c r="H123" s="50"/>
      <c r="I123" s="50"/>
      <c r="J123" s="50"/>
      <c r="K123" s="50"/>
      <c r="L123" s="50"/>
      <c r="M123" s="50"/>
      <c r="N123" s="50"/>
      <c r="O123" s="50"/>
      <c r="P123" s="50"/>
      <c r="Q123" s="50"/>
      <c r="R123" s="50"/>
    </row>
    <row r="124" spans="1:18" s="81" customFormat="1">
      <c r="A124" s="18"/>
      <c r="B124" s="170" t="s">
        <v>1057</v>
      </c>
      <c r="C124" s="170"/>
      <c r="D124" s="170"/>
      <c r="E124" s="170"/>
      <c r="F124" s="24"/>
      <c r="G124" s="24"/>
      <c r="H124" s="50"/>
      <c r="I124" s="50"/>
      <c r="J124" s="50"/>
      <c r="K124" s="50"/>
      <c r="L124" s="50"/>
      <c r="M124" s="50"/>
      <c r="N124" s="50"/>
      <c r="O124" s="50"/>
      <c r="P124" s="50"/>
      <c r="Q124" s="50"/>
      <c r="R124" s="50"/>
    </row>
    <row r="125" spans="1:18" s="81" customFormat="1">
      <c r="A125" s="18" t="s">
        <v>958</v>
      </c>
      <c r="B125" s="50" t="s">
        <v>1058</v>
      </c>
      <c r="C125" s="24"/>
      <c r="D125" s="24"/>
      <c r="E125" s="24"/>
      <c r="F125" s="24"/>
      <c r="G125" s="24"/>
      <c r="H125" s="50"/>
      <c r="I125" s="50"/>
      <c r="J125" s="50"/>
      <c r="K125" s="50"/>
      <c r="L125" s="50"/>
      <c r="M125" s="50"/>
      <c r="N125" s="50"/>
      <c r="O125" s="50"/>
      <c r="P125" s="50"/>
      <c r="Q125" s="50"/>
      <c r="R125" s="50"/>
    </row>
    <row r="126" spans="1:18" s="81" customFormat="1" ht="35.25" customHeight="1">
      <c r="A126" s="18" t="s">
        <v>958</v>
      </c>
      <c r="B126" s="215" t="s">
        <v>1059</v>
      </c>
      <c r="C126" s="50"/>
      <c r="D126" s="50"/>
      <c r="E126" s="50"/>
      <c r="F126" s="50"/>
      <c r="G126" s="50"/>
      <c r="H126" s="50"/>
      <c r="I126" s="50"/>
      <c r="J126" s="50"/>
      <c r="K126" s="50"/>
      <c r="L126" s="50"/>
      <c r="M126" s="50"/>
      <c r="N126" s="50"/>
      <c r="O126" s="50"/>
      <c r="P126" s="50"/>
      <c r="Q126" s="50"/>
      <c r="R126" s="50"/>
    </row>
    <row r="127" spans="1:18" s="81" customFormat="1">
      <c r="A127" s="18"/>
      <c r="B127" s="170" t="s">
        <v>1060</v>
      </c>
      <c r="C127" s="170"/>
      <c r="D127" s="170"/>
      <c r="E127" s="170"/>
      <c r="F127" s="24"/>
      <c r="G127" s="24"/>
      <c r="H127" s="50"/>
      <c r="I127" s="50"/>
      <c r="J127" s="50"/>
      <c r="K127" s="50"/>
      <c r="L127" s="50"/>
      <c r="M127" s="50"/>
      <c r="N127" s="50"/>
      <c r="O127" s="50"/>
      <c r="P127" s="50"/>
      <c r="Q127" s="50"/>
      <c r="R127" s="50"/>
    </row>
    <row r="128" spans="1:18" s="81" customFormat="1">
      <c r="A128" s="18" t="s">
        <v>958</v>
      </c>
      <c r="B128" s="215" t="s">
        <v>1061</v>
      </c>
      <c r="C128" s="50"/>
      <c r="D128" s="50"/>
      <c r="E128" s="50"/>
      <c r="F128" s="50"/>
      <c r="G128" s="50"/>
      <c r="H128" s="50"/>
      <c r="I128" s="50"/>
      <c r="J128" s="50"/>
      <c r="K128" s="50"/>
      <c r="L128" s="50"/>
      <c r="M128" s="50"/>
      <c r="N128" s="50"/>
      <c r="O128" s="50"/>
      <c r="P128" s="50"/>
      <c r="Q128" s="50"/>
      <c r="R128" s="50"/>
    </row>
    <row r="129" spans="1:18" s="81" customFormat="1">
      <c r="A129" s="18" t="s">
        <v>958</v>
      </c>
      <c r="B129" s="50" t="s">
        <v>985</v>
      </c>
      <c r="C129" s="50"/>
      <c r="D129" s="50"/>
      <c r="E129" s="50"/>
      <c r="F129" s="50"/>
      <c r="G129" s="50"/>
      <c r="H129" s="50"/>
      <c r="I129" s="50"/>
      <c r="J129" s="50"/>
      <c r="K129" s="50"/>
      <c r="L129" s="50"/>
      <c r="M129" s="50"/>
      <c r="N129" s="50"/>
      <c r="O129" s="50"/>
      <c r="P129" s="50"/>
      <c r="Q129" s="50"/>
      <c r="R129" s="50"/>
    </row>
    <row r="130" spans="1:18" s="81" customFormat="1">
      <c r="A130" s="18" t="s">
        <v>958</v>
      </c>
      <c r="B130" s="50" t="s">
        <v>1062</v>
      </c>
      <c r="C130" s="50"/>
      <c r="D130" s="50"/>
      <c r="E130" s="50"/>
      <c r="F130" s="50"/>
      <c r="G130" s="50"/>
      <c r="H130" s="50"/>
      <c r="I130" s="50"/>
      <c r="J130" s="50"/>
      <c r="K130" s="50"/>
      <c r="L130" s="50"/>
      <c r="M130" s="50"/>
      <c r="N130" s="50"/>
      <c r="O130" s="50"/>
      <c r="P130" s="50"/>
      <c r="Q130" s="50"/>
      <c r="R130" s="50"/>
    </row>
    <row r="131" spans="1:18" s="81" customFormat="1">
      <c r="A131" s="18"/>
      <c r="B131" s="170" t="s">
        <v>1063</v>
      </c>
      <c r="C131" s="170"/>
      <c r="D131" s="170"/>
      <c r="E131" s="170"/>
      <c r="F131" s="24"/>
      <c r="G131" s="24"/>
      <c r="H131" s="50"/>
      <c r="I131" s="50"/>
      <c r="J131" s="50"/>
      <c r="K131" s="50"/>
      <c r="L131" s="50"/>
      <c r="M131" s="50"/>
      <c r="N131" s="50"/>
      <c r="O131" s="50"/>
      <c r="P131" s="50"/>
      <c r="Q131" s="50"/>
      <c r="R131" s="50"/>
    </row>
    <row r="132" spans="1:18" s="81" customFormat="1">
      <c r="A132" s="18" t="s">
        <v>958</v>
      </c>
      <c r="B132" s="215" t="s">
        <v>1064</v>
      </c>
      <c r="C132" s="50"/>
      <c r="D132" s="50"/>
      <c r="E132" s="50"/>
      <c r="F132" s="50"/>
      <c r="G132" s="50"/>
      <c r="H132" s="50"/>
      <c r="I132" s="50"/>
      <c r="J132" s="50"/>
      <c r="K132" s="50"/>
      <c r="L132" s="50"/>
      <c r="M132" s="50"/>
      <c r="N132" s="50"/>
      <c r="O132" s="50"/>
      <c r="P132" s="50"/>
      <c r="Q132" s="50"/>
      <c r="R132" s="50"/>
    </row>
    <row r="133" spans="1:18" s="81" customFormat="1">
      <c r="A133" s="18" t="s">
        <v>958</v>
      </c>
      <c r="B133" s="215" t="s">
        <v>1065</v>
      </c>
      <c r="C133" s="50"/>
      <c r="D133" s="50"/>
      <c r="E133" s="50"/>
      <c r="F133" s="50"/>
      <c r="G133" s="50"/>
      <c r="H133" s="50"/>
      <c r="I133" s="50"/>
      <c r="J133" s="50"/>
      <c r="K133" s="50"/>
      <c r="L133" s="50"/>
      <c r="M133" s="50"/>
      <c r="N133" s="50"/>
      <c r="O133" s="50"/>
      <c r="P133" s="50"/>
      <c r="Q133" s="50"/>
      <c r="R133" s="50"/>
    </row>
    <row r="134" spans="1:18" s="81" customFormat="1">
      <c r="A134" s="18" t="s">
        <v>958</v>
      </c>
      <c r="B134" s="215" t="s">
        <v>1066</v>
      </c>
      <c r="C134" s="50"/>
      <c r="D134" s="50"/>
      <c r="E134" s="50"/>
      <c r="F134" s="50"/>
      <c r="G134" s="50"/>
      <c r="H134" s="50"/>
      <c r="I134" s="50"/>
      <c r="J134" s="50"/>
      <c r="K134" s="50"/>
      <c r="L134" s="50"/>
      <c r="M134" s="50"/>
      <c r="N134" s="50"/>
      <c r="O134" s="50"/>
      <c r="P134" s="50"/>
      <c r="Q134" s="50"/>
      <c r="R134" s="50"/>
    </row>
    <row r="135" spans="1:18" s="81" customFormat="1">
      <c r="A135" s="18" t="s">
        <v>958</v>
      </c>
      <c r="B135" s="215" t="s">
        <v>1067</v>
      </c>
      <c r="C135" s="50"/>
      <c r="D135" s="50"/>
      <c r="E135" s="50"/>
      <c r="F135" s="50"/>
      <c r="G135" s="50"/>
      <c r="H135" s="50"/>
      <c r="I135" s="50"/>
      <c r="J135" s="50"/>
      <c r="K135" s="50"/>
      <c r="L135" s="50"/>
      <c r="M135" s="50"/>
      <c r="N135" s="50"/>
      <c r="O135" s="50"/>
      <c r="P135" s="50"/>
      <c r="Q135" s="50"/>
      <c r="R135" s="50"/>
    </row>
    <row r="136" spans="1:18" s="81" customFormat="1">
      <c r="A136" s="18" t="s">
        <v>958</v>
      </c>
      <c r="B136" s="215" t="s">
        <v>1068</v>
      </c>
      <c r="C136" s="50"/>
      <c r="D136" s="50"/>
      <c r="E136" s="50"/>
      <c r="F136" s="50"/>
      <c r="G136" s="50"/>
      <c r="H136" s="50"/>
      <c r="I136" s="50"/>
      <c r="J136" s="50"/>
      <c r="K136" s="50"/>
      <c r="L136" s="50"/>
      <c r="M136" s="50"/>
      <c r="N136" s="50"/>
      <c r="O136" s="50"/>
      <c r="P136" s="50"/>
      <c r="Q136" s="50"/>
      <c r="R136" s="50"/>
    </row>
    <row r="137" spans="1:18" s="81" customFormat="1">
      <c r="A137" s="18" t="s">
        <v>958</v>
      </c>
      <c r="B137" s="215" t="s">
        <v>1069</v>
      </c>
      <c r="C137" s="50"/>
      <c r="D137" s="50"/>
      <c r="E137" s="50"/>
      <c r="F137" s="50"/>
      <c r="G137" s="50"/>
      <c r="H137" s="50"/>
      <c r="I137" s="50"/>
      <c r="J137" s="50"/>
      <c r="K137" s="50"/>
      <c r="L137" s="50"/>
      <c r="M137" s="50"/>
      <c r="N137" s="50"/>
      <c r="O137" s="50"/>
      <c r="P137" s="50"/>
      <c r="Q137" s="50"/>
      <c r="R137" s="50"/>
    </row>
    <row r="138" spans="1:18" s="81" customFormat="1">
      <c r="A138" s="18" t="s">
        <v>958</v>
      </c>
      <c r="B138" s="215" t="s">
        <v>1070</v>
      </c>
      <c r="C138" s="50"/>
      <c r="D138" s="50"/>
      <c r="E138" s="50"/>
      <c r="F138" s="50"/>
      <c r="G138" s="50"/>
      <c r="H138" s="50"/>
      <c r="I138" s="50"/>
      <c r="J138" s="50"/>
      <c r="K138" s="50"/>
      <c r="L138" s="50"/>
      <c r="M138" s="50"/>
      <c r="N138" s="50"/>
      <c r="O138" s="50"/>
      <c r="P138" s="50"/>
      <c r="Q138" s="50"/>
      <c r="R138" s="50"/>
    </row>
    <row r="139" spans="1:18" s="81" customFormat="1">
      <c r="A139" s="18" t="s">
        <v>958</v>
      </c>
      <c r="B139" s="215" t="s">
        <v>1071</v>
      </c>
      <c r="C139" s="50"/>
      <c r="D139" s="50"/>
      <c r="E139" s="50"/>
      <c r="F139" s="50"/>
      <c r="G139" s="50"/>
      <c r="H139" s="50"/>
      <c r="I139" s="50"/>
      <c r="J139" s="50"/>
      <c r="K139" s="50"/>
      <c r="L139" s="50"/>
      <c r="M139" s="50"/>
      <c r="N139" s="50"/>
      <c r="O139" s="50"/>
      <c r="P139" s="50"/>
      <c r="Q139" s="50"/>
      <c r="R139" s="50"/>
    </row>
    <row r="140" spans="1:18" s="81" customFormat="1">
      <c r="A140" s="18" t="s">
        <v>958</v>
      </c>
      <c r="B140" s="215" t="s">
        <v>1072</v>
      </c>
      <c r="C140" s="50"/>
      <c r="D140" s="50"/>
      <c r="E140" s="50"/>
      <c r="F140" s="50"/>
      <c r="G140" s="50"/>
      <c r="H140" s="50"/>
      <c r="I140" s="50"/>
      <c r="J140" s="50"/>
      <c r="K140" s="50"/>
      <c r="L140" s="50"/>
      <c r="M140" s="50"/>
      <c r="N140" s="50"/>
      <c r="O140" s="50"/>
      <c r="P140" s="50"/>
      <c r="Q140" s="50"/>
      <c r="R140" s="50"/>
    </row>
    <row r="141" spans="1:18" s="81" customFormat="1">
      <c r="A141" s="18" t="s">
        <v>958</v>
      </c>
      <c r="B141" s="215" t="s">
        <v>1073</v>
      </c>
      <c r="C141" s="50"/>
      <c r="D141" s="50"/>
      <c r="E141" s="50"/>
      <c r="F141" s="50"/>
      <c r="G141" s="50"/>
      <c r="H141" s="50"/>
      <c r="I141" s="50"/>
      <c r="J141" s="50"/>
      <c r="K141" s="50"/>
      <c r="L141" s="50"/>
      <c r="M141" s="50"/>
      <c r="N141" s="50"/>
      <c r="O141" s="50"/>
      <c r="P141" s="50"/>
      <c r="Q141" s="50"/>
      <c r="R141" s="50"/>
    </row>
    <row r="142" spans="1:18" s="81" customFormat="1">
      <c r="A142" s="18"/>
      <c r="B142" s="170" t="s">
        <v>1074</v>
      </c>
      <c r="C142" s="170"/>
      <c r="D142" s="170"/>
      <c r="E142" s="170"/>
      <c r="F142" s="24"/>
      <c r="G142" s="24"/>
      <c r="H142" s="50"/>
      <c r="I142" s="50"/>
      <c r="J142" s="50"/>
      <c r="K142" s="50"/>
      <c r="L142" s="50"/>
      <c r="M142" s="50"/>
      <c r="N142" s="50"/>
      <c r="O142" s="50"/>
      <c r="P142" s="50"/>
      <c r="Q142" s="50"/>
      <c r="R142" s="50"/>
    </row>
    <row r="143" spans="1:18" s="81" customFormat="1">
      <c r="A143" s="18" t="s">
        <v>958</v>
      </c>
      <c r="B143" s="50" t="s">
        <v>1075</v>
      </c>
      <c r="C143" s="24"/>
      <c r="D143" s="24"/>
      <c r="E143" s="24"/>
      <c r="F143" s="24"/>
      <c r="G143" s="24"/>
      <c r="H143" s="50"/>
      <c r="I143" s="50"/>
      <c r="J143" s="50"/>
      <c r="K143" s="50"/>
      <c r="L143" s="50"/>
      <c r="M143" s="50"/>
      <c r="N143" s="50"/>
      <c r="O143" s="50"/>
      <c r="P143" s="50"/>
      <c r="Q143" s="50"/>
      <c r="R143" s="50"/>
    </row>
    <row r="144" spans="1:18" s="81" customFormat="1">
      <c r="A144" s="18" t="s">
        <v>958</v>
      </c>
      <c r="B144" s="215" t="s">
        <v>1076</v>
      </c>
      <c r="C144" s="50"/>
      <c r="D144" s="50"/>
      <c r="E144" s="50"/>
      <c r="F144" s="50"/>
      <c r="G144" s="50"/>
      <c r="H144" s="50"/>
      <c r="I144" s="50"/>
      <c r="J144" s="50"/>
      <c r="K144" s="50"/>
      <c r="L144" s="50"/>
      <c r="M144" s="50"/>
      <c r="N144" s="50"/>
      <c r="O144" s="50"/>
      <c r="P144" s="50"/>
      <c r="Q144" s="50"/>
      <c r="R144" s="50"/>
    </row>
    <row r="145" spans="1:18" s="81" customFormat="1" ht="30">
      <c r="A145" s="18" t="s">
        <v>958</v>
      </c>
      <c r="B145" s="215" t="s">
        <v>1077</v>
      </c>
      <c r="C145" s="50"/>
      <c r="D145" s="50"/>
      <c r="E145" s="50"/>
      <c r="F145" s="50"/>
      <c r="G145" s="50"/>
      <c r="H145" s="50"/>
      <c r="I145" s="50"/>
      <c r="J145" s="50"/>
      <c r="K145" s="50"/>
      <c r="L145" s="50"/>
      <c r="M145" s="50"/>
      <c r="N145" s="50"/>
      <c r="O145" s="50"/>
      <c r="P145" s="50"/>
      <c r="Q145" s="50"/>
      <c r="R145" s="50"/>
    </row>
    <row r="146" spans="1:18" s="81" customFormat="1" ht="15.75" customHeight="1">
      <c r="A146" s="18" t="s">
        <v>958</v>
      </c>
      <c r="B146" s="215" t="s">
        <v>1078</v>
      </c>
      <c r="C146" s="50"/>
      <c r="D146" s="50"/>
      <c r="E146" s="50"/>
      <c r="F146" s="50"/>
      <c r="G146" s="50"/>
      <c r="H146" s="50"/>
      <c r="I146" s="50"/>
      <c r="J146" s="50"/>
      <c r="K146" s="50"/>
      <c r="L146" s="50"/>
      <c r="M146" s="50"/>
      <c r="N146" s="50"/>
      <c r="O146" s="50"/>
      <c r="P146" s="50"/>
      <c r="Q146" s="50"/>
      <c r="R146" s="50"/>
    </row>
    <row r="147" spans="1:18" s="81" customFormat="1" ht="15.75" customHeight="1">
      <c r="A147" s="18" t="s">
        <v>958</v>
      </c>
      <c r="B147" s="50" t="s">
        <v>1079</v>
      </c>
      <c r="C147" s="50"/>
      <c r="D147" s="50"/>
      <c r="E147" s="50"/>
      <c r="F147" s="50"/>
      <c r="G147" s="50"/>
      <c r="H147" s="50"/>
      <c r="I147" s="50"/>
      <c r="J147" s="50"/>
      <c r="K147" s="50"/>
      <c r="L147" s="50"/>
      <c r="M147" s="50"/>
      <c r="N147" s="50"/>
      <c r="O147" s="50"/>
      <c r="P147" s="50"/>
      <c r="Q147" s="50"/>
      <c r="R147" s="50"/>
    </row>
    <row r="148" spans="1:18" s="81" customFormat="1" ht="15.75" customHeight="1">
      <c r="A148" s="18" t="s">
        <v>958</v>
      </c>
      <c r="B148" s="50" t="s">
        <v>1080</v>
      </c>
      <c r="C148" s="50"/>
      <c r="D148" s="50"/>
      <c r="E148" s="50"/>
      <c r="F148" s="50"/>
      <c r="G148" s="50"/>
      <c r="H148" s="50"/>
      <c r="I148" s="50"/>
      <c r="J148" s="50"/>
      <c r="K148" s="50"/>
      <c r="L148" s="50"/>
      <c r="M148" s="50"/>
      <c r="N148" s="50"/>
      <c r="O148" s="50"/>
      <c r="P148" s="50"/>
      <c r="Q148" s="50"/>
      <c r="R148" s="50"/>
    </row>
    <row r="149" spans="1:18" s="81" customFormat="1">
      <c r="A149" s="18"/>
      <c r="B149" s="170" t="s">
        <v>1081</v>
      </c>
      <c r="C149" s="170"/>
      <c r="D149" s="170"/>
      <c r="E149" s="170"/>
      <c r="F149" s="24"/>
      <c r="G149" s="24"/>
      <c r="H149" s="50"/>
      <c r="I149" s="50"/>
      <c r="J149" s="50"/>
      <c r="K149" s="50"/>
      <c r="L149" s="50"/>
      <c r="M149" s="50"/>
      <c r="N149" s="50"/>
      <c r="O149" s="50"/>
      <c r="P149" s="50"/>
      <c r="Q149" s="50"/>
      <c r="R149" s="50"/>
    </row>
    <row r="150" spans="1:18" s="81" customFormat="1">
      <c r="A150" s="18" t="s">
        <v>958</v>
      </c>
      <c r="B150" s="171" t="s">
        <v>1082</v>
      </c>
      <c r="C150" s="50"/>
      <c r="D150" s="50"/>
      <c r="E150" s="50"/>
      <c r="F150" s="50"/>
      <c r="G150" s="50"/>
      <c r="H150" s="50"/>
      <c r="I150" s="50"/>
      <c r="J150" s="50"/>
      <c r="K150" s="50"/>
      <c r="L150" s="50"/>
      <c r="M150" s="50"/>
      <c r="N150" s="50"/>
      <c r="O150" s="50"/>
      <c r="P150" s="50"/>
      <c r="Q150" s="50"/>
      <c r="R150" s="50"/>
    </row>
    <row r="151" spans="1:18" s="81" customFormat="1" ht="30">
      <c r="A151" s="18" t="s">
        <v>958</v>
      </c>
      <c r="B151" s="171" t="s">
        <v>1083</v>
      </c>
      <c r="C151" s="50"/>
      <c r="D151" s="50"/>
      <c r="E151" s="50"/>
      <c r="F151" s="50"/>
      <c r="G151" s="50"/>
      <c r="H151" s="50"/>
      <c r="I151" s="50"/>
      <c r="J151" s="50"/>
      <c r="K151" s="50"/>
      <c r="L151" s="50"/>
      <c r="M151" s="50"/>
      <c r="N151" s="50"/>
      <c r="O151" s="50"/>
      <c r="P151" s="50"/>
      <c r="Q151" s="50"/>
      <c r="R151" s="50"/>
    </row>
    <row r="152" spans="1:18" s="81" customFormat="1" ht="16.5" customHeight="1">
      <c r="A152" s="18" t="s">
        <v>958</v>
      </c>
      <c r="B152" s="215" t="s">
        <v>1084</v>
      </c>
      <c r="C152" s="60"/>
      <c r="D152" s="60"/>
      <c r="E152" s="60"/>
      <c r="F152" s="50"/>
      <c r="G152" s="50"/>
      <c r="H152" s="50"/>
      <c r="I152" s="50"/>
      <c r="J152" s="50"/>
      <c r="K152" s="50"/>
      <c r="L152" s="50"/>
      <c r="M152" s="50"/>
      <c r="N152" s="50"/>
      <c r="O152" s="50"/>
      <c r="P152" s="50"/>
      <c r="Q152" s="50"/>
      <c r="R152" s="50"/>
    </row>
    <row r="153" spans="1:18" s="81" customFormat="1" ht="16.5" customHeight="1">
      <c r="A153" s="18" t="s">
        <v>958</v>
      </c>
      <c r="B153" s="215" t="s">
        <v>1085</v>
      </c>
      <c r="C153" s="60"/>
      <c r="D153" s="60"/>
      <c r="E153" s="60"/>
      <c r="F153" s="50"/>
      <c r="G153" s="50"/>
      <c r="H153" s="50"/>
      <c r="I153" s="50"/>
      <c r="J153" s="50"/>
      <c r="K153" s="50"/>
      <c r="L153" s="50"/>
      <c r="M153" s="50"/>
      <c r="N153" s="50"/>
      <c r="O153" s="50"/>
      <c r="P153" s="50"/>
      <c r="Q153" s="50"/>
      <c r="R153" s="50"/>
    </row>
    <row r="154" spans="1:18" s="81" customFormat="1">
      <c r="A154" s="18" t="s">
        <v>958</v>
      </c>
      <c r="B154" s="215" t="s">
        <v>1086</v>
      </c>
      <c r="C154" s="50"/>
      <c r="D154" s="50"/>
      <c r="E154" s="50"/>
      <c r="F154" s="50"/>
      <c r="G154" s="50"/>
      <c r="H154" s="50"/>
      <c r="I154" s="50"/>
      <c r="J154" s="50"/>
      <c r="K154" s="50"/>
      <c r="L154" s="50"/>
      <c r="M154" s="50"/>
      <c r="N154" s="50"/>
      <c r="O154" s="50"/>
      <c r="P154" s="50"/>
      <c r="Q154" s="50"/>
      <c r="R154" s="50"/>
    </row>
    <row r="155" spans="1:18" s="81" customFormat="1">
      <c r="A155" s="18" t="s">
        <v>958</v>
      </c>
      <c r="B155" s="105" t="s">
        <v>1087</v>
      </c>
      <c r="C155" s="50"/>
      <c r="D155" s="50"/>
      <c r="E155" s="50"/>
      <c r="F155" s="50"/>
      <c r="G155" s="50"/>
      <c r="H155" s="50"/>
      <c r="I155" s="50"/>
      <c r="J155" s="50"/>
      <c r="K155" s="50"/>
      <c r="L155" s="50"/>
      <c r="M155" s="50"/>
      <c r="N155" s="50"/>
      <c r="O155" s="50"/>
      <c r="P155" s="50"/>
      <c r="Q155" s="50"/>
      <c r="R155" s="50"/>
    </row>
    <row r="156" spans="1:18" s="81" customFormat="1">
      <c r="A156" s="18" t="s">
        <v>958</v>
      </c>
      <c r="B156" s="105" t="s">
        <v>1088</v>
      </c>
      <c r="C156" s="50"/>
      <c r="D156" s="50"/>
      <c r="E156" s="50"/>
      <c r="F156" s="50"/>
      <c r="G156" s="50"/>
      <c r="H156" s="50"/>
      <c r="I156" s="50"/>
      <c r="J156" s="50"/>
      <c r="K156" s="50"/>
      <c r="L156" s="50"/>
      <c r="M156" s="50"/>
      <c r="N156" s="50"/>
      <c r="O156" s="50"/>
      <c r="P156" s="50"/>
      <c r="Q156" s="50"/>
      <c r="R156" s="50"/>
    </row>
    <row r="157" spans="1:18" s="81" customFormat="1">
      <c r="A157" s="18" t="s">
        <v>958</v>
      </c>
      <c r="B157" s="215" t="s">
        <v>1089</v>
      </c>
      <c r="C157" s="50"/>
      <c r="D157" s="50"/>
      <c r="E157" s="50"/>
      <c r="F157" s="50"/>
      <c r="G157" s="50"/>
      <c r="H157" s="50"/>
      <c r="I157" s="50"/>
      <c r="J157" s="50"/>
      <c r="K157" s="50"/>
      <c r="L157" s="50"/>
      <c r="M157" s="50"/>
      <c r="N157" s="50"/>
      <c r="O157" s="50"/>
      <c r="P157" s="50"/>
      <c r="Q157" s="50"/>
      <c r="R157" s="50"/>
    </row>
    <row r="158" spans="1:18" s="81" customFormat="1">
      <c r="A158" s="18" t="s">
        <v>958</v>
      </c>
      <c r="B158" s="171" t="s">
        <v>1090</v>
      </c>
      <c r="C158" s="105"/>
      <c r="D158" s="105"/>
      <c r="E158" s="105"/>
      <c r="F158" s="50"/>
      <c r="G158" s="50"/>
      <c r="H158" s="50"/>
      <c r="I158" s="50"/>
      <c r="J158" s="50"/>
      <c r="K158" s="50"/>
      <c r="L158" s="50"/>
      <c r="M158" s="50"/>
      <c r="N158" s="50"/>
      <c r="O158" s="50"/>
      <c r="P158" s="50"/>
      <c r="Q158" s="50"/>
      <c r="R158" s="50"/>
    </row>
    <row r="159" spans="1:18" s="81" customFormat="1">
      <c r="A159" s="18" t="s">
        <v>958</v>
      </c>
      <c r="B159" s="105" t="s">
        <v>1091</v>
      </c>
      <c r="C159" s="105"/>
      <c r="D159" s="105"/>
      <c r="E159" s="105"/>
      <c r="F159" s="50"/>
      <c r="G159" s="50"/>
      <c r="H159" s="50"/>
      <c r="I159" s="50"/>
      <c r="J159" s="50"/>
      <c r="K159" s="50"/>
      <c r="L159" s="50"/>
      <c r="M159" s="50"/>
      <c r="N159" s="50"/>
      <c r="O159" s="50"/>
      <c r="P159" s="50"/>
      <c r="Q159" s="50"/>
      <c r="R159" s="50"/>
    </row>
    <row r="160" spans="1:18" s="81" customFormat="1">
      <c r="A160" s="18" t="s">
        <v>958</v>
      </c>
      <c r="B160" s="50" t="s">
        <v>1092</v>
      </c>
      <c r="C160" s="105"/>
      <c r="D160" s="105"/>
      <c r="E160" s="105"/>
      <c r="F160" s="50"/>
      <c r="G160" s="50"/>
      <c r="H160" s="50"/>
      <c r="I160" s="50"/>
      <c r="J160" s="50"/>
      <c r="K160" s="50"/>
      <c r="L160" s="50"/>
      <c r="M160" s="50"/>
      <c r="N160" s="50"/>
      <c r="O160" s="50"/>
      <c r="P160" s="50"/>
      <c r="Q160" s="50"/>
      <c r="R160" s="50"/>
    </row>
    <row r="161" spans="1:18" s="81" customFormat="1">
      <c r="A161" s="18" t="s">
        <v>958</v>
      </c>
      <c r="B161" s="211" t="s">
        <v>1093</v>
      </c>
      <c r="C161" s="50"/>
      <c r="D161" s="50"/>
      <c r="E161" s="50"/>
      <c r="F161" s="50"/>
      <c r="G161" s="50"/>
      <c r="H161" s="50"/>
      <c r="I161" s="50"/>
      <c r="J161" s="50"/>
      <c r="K161" s="50"/>
      <c r="L161" s="50"/>
      <c r="M161" s="50"/>
      <c r="N161" s="50"/>
      <c r="O161" s="50"/>
      <c r="P161" s="50"/>
      <c r="Q161" s="50"/>
      <c r="R161" s="50"/>
    </row>
    <row r="162" spans="1:18" s="81" customFormat="1">
      <c r="A162" s="18" t="s">
        <v>958</v>
      </c>
      <c r="B162" s="211" t="s">
        <v>1094</v>
      </c>
      <c r="C162" s="50"/>
      <c r="D162" s="50"/>
      <c r="E162" s="50"/>
      <c r="F162" s="50"/>
      <c r="G162" s="50"/>
      <c r="H162" s="50"/>
      <c r="I162" s="50"/>
      <c r="J162" s="50"/>
      <c r="K162" s="50"/>
      <c r="L162" s="50"/>
      <c r="M162" s="50"/>
      <c r="N162" s="50"/>
      <c r="O162" s="50"/>
      <c r="P162" s="50"/>
      <c r="Q162" s="50"/>
      <c r="R162" s="50"/>
    </row>
    <row r="163" spans="1:18" s="81" customFormat="1">
      <c r="A163" s="18" t="s">
        <v>958</v>
      </c>
      <c r="B163" s="211" t="s">
        <v>1095</v>
      </c>
      <c r="C163" s="50"/>
      <c r="D163" s="50"/>
      <c r="E163" s="50"/>
      <c r="F163" s="50"/>
      <c r="G163" s="50"/>
      <c r="H163" s="50"/>
      <c r="I163" s="50"/>
      <c r="J163" s="50"/>
      <c r="K163" s="50"/>
      <c r="L163" s="50"/>
      <c r="M163" s="50"/>
      <c r="N163" s="50"/>
      <c r="O163" s="50"/>
      <c r="P163" s="50"/>
      <c r="Q163" s="50"/>
      <c r="R163" s="50"/>
    </row>
    <row r="164" spans="1:18" s="81" customFormat="1">
      <c r="A164" s="18" t="s">
        <v>958</v>
      </c>
      <c r="B164" s="50" t="s">
        <v>1096</v>
      </c>
      <c r="C164" s="50"/>
      <c r="D164" s="50"/>
      <c r="E164" s="50"/>
      <c r="F164" s="50"/>
      <c r="G164" s="50"/>
      <c r="H164" s="50"/>
      <c r="I164" s="50"/>
      <c r="J164" s="50"/>
      <c r="K164" s="50"/>
      <c r="L164" s="50"/>
      <c r="M164" s="50"/>
      <c r="N164" s="50"/>
      <c r="O164" s="50"/>
      <c r="P164" s="50"/>
      <c r="Q164" s="50"/>
      <c r="R164" s="50"/>
    </row>
    <row r="165" spans="1:18" s="81" customFormat="1">
      <c r="A165" s="18" t="s">
        <v>958</v>
      </c>
      <c r="B165" s="211" t="s">
        <v>1097</v>
      </c>
      <c r="C165" s="50"/>
      <c r="D165" s="50"/>
      <c r="E165" s="50" t="s">
        <v>93</v>
      </c>
      <c r="F165" s="50"/>
      <c r="G165" s="50"/>
      <c r="H165" s="50"/>
      <c r="I165" s="50"/>
      <c r="J165" s="50"/>
      <c r="K165" s="50"/>
      <c r="L165" s="50"/>
      <c r="M165" s="50"/>
      <c r="N165" s="50"/>
      <c r="O165" s="50"/>
      <c r="P165" s="50"/>
      <c r="Q165" s="50"/>
      <c r="R165" s="50"/>
    </row>
    <row r="166" spans="1:18" s="81" customFormat="1">
      <c r="A166" s="18" t="s">
        <v>958</v>
      </c>
      <c r="B166" s="211" t="s">
        <v>1098</v>
      </c>
      <c r="C166" s="50"/>
      <c r="D166" s="50"/>
      <c r="E166" s="50"/>
      <c r="F166" s="50"/>
      <c r="G166" s="50"/>
      <c r="H166" s="50"/>
      <c r="I166" s="50"/>
      <c r="J166" s="50"/>
      <c r="K166" s="50"/>
      <c r="L166" s="50"/>
      <c r="M166" s="50"/>
      <c r="N166" s="50"/>
      <c r="O166" s="50"/>
      <c r="P166" s="50"/>
      <c r="Q166" s="50"/>
      <c r="R166" s="50"/>
    </row>
    <row r="167" spans="1:18" s="81" customFormat="1" ht="30">
      <c r="A167" s="18" t="s">
        <v>958</v>
      </c>
      <c r="B167" s="50" t="s">
        <v>1099</v>
      </c>
      <c r="C167" s="50"/>
      <c r="D167" s="50"/>
      <c r="E167" s="50"/>
      <c r="F167" s="50"/>
      <c r="G167" s="50"/>
      <c r="H167" s="50"/>
      <c r="I167" s="50"/>
      <c r="J167" s="50"/>
      <c r="K167" s="50"/>
      <c r="L167" s="50"/>
      <c r="M167" s="50"/>
      <c r="N167" s="50"/>
      <c r="O167" s="50"/>
      <c r="P167" s="50"/>
      <c r="Q167" s="50"/>
      <c r="R167" s="50"/>
    </row>
    <row r="168" spans="1:18" s="81" customFormat="1">
      <c r="A168" s="18" t="s">
        <v>958</v>
      </c>
      <c r="B168" s="215" t="s">
        <v>1100</v>
      </c>
      <c r="C168" s="50"/>
      <c r="D168" s="50"/>
      <c r="E168" s="50"/>
      <c r="F168" s="50"/>
      <c r="G168" s="50"/>
      <c r="H168" s="50"/>
      <c r="I168" s="50"/>
      <c r="J168" s="50"/>
      <c r="K168" s="50"/>
      <c r="L168" s="50"/>
      <c r="M168" s="50"/>
      <c r="N168" s="50"/>
      <c r="O168" s="50"/>
      <c r="P168" s="50"/>
      <c r="Q168" s="50"/>
      <c r="R168" s="50"/>
    </row>
    <row r="169" spans="1:18" s="81" customFormat="1">
      <c r="A169" s="18" t="s">
        <v>958</v>
      </c>
      <c r="B169" s="50" t="s">
        <v>1101</v>
      </c>
      <c r="C169" s="50"/>
      <c r="D169" s="50"/>
      <c r="E169" s="50"/>
      <c r="F169" s="50"/>
      <c r="G169" s="50"/>
      <c r="H169" s="50"/>
      <c r="I169" s="50"/>
      <c r="J169" s="50"/>
      <c r="K169" s="50"/>
      <c r="L169" s="50"/>
      <c r="M169" s="50"/>
      <c r="N169" s="50"/>
      <c r="O169" s="50"/>
      <c r="P169" s="50"/>
      <c r="Q169" s="50"/>
      <c r="R169" s="50"/>
    </row>
    <row r="170" spans="1:18" s="81" customFormat="1">
      <c r="A170" s="18" t="s">
        <v>958</v>
      </c>
      <c r="B170" s="50" t="s">
        <v>1102</v>
      </c>
      <c r="C170" s="50"/>
      <c r="D170" s="50"/>
      <c r="E170" s="50"/>
      <c r="F170" s="50"/>
      <c r="G170" s="50"/>
      <c r="H170" s="50"/>
      <c r="I170" s="50"/>
      <c r="J170" s="50"/>
      <c r="K170" s="50"/>
      <c r="L170" s="50"/>
      <c r="M170" s="50"/>
      <c r="N170" s="50"/>
      <c r="O170" s="50"/>
      <c r="P170" s="50"/>
      <c r="Q170" s="50"/>
      <c r="R170" s="50"/>
    </row>
    <row r="171" spans="1:18" s="81" customFormat="1">
      <c r="A171" s="18" t="s">
        <v>958</v>
      </c>
      <c r="B171" s="50" t="s">
        <v>1103</v>
      </c>
      <c r="C171" s="50"/>
      <c r="D171" s="50"/>
      <c r="E171" s="50"/>
      <c r="F171" s="50"/>
      <c r="G171" s="50"/>
      <c r="H171" s="50"/>
      <c r="I171" s="50"/>
      <c r="J171" s="50"/>
      <c r="K171" s="50"/>
      <c r="L171" s="50"/>
      <c r="M171" s="50"/>
      <c r="N171" s="50"/>
      <c r="O171" s="50"/>
      <c r="P171" s="50"/>
      <c r="Q171" s="50"/>
      <c r="R171" s="50"/>
    </row>
    <row r="172" spans="1:18" s="81" customFormat="1">
      <c r="A172" s="18" t="s">
        <v>958</v>
      </c>
      <c r="B172" s="105" t="s">
        <v>1104</v>
      </c>
      <c r="C172" s="211"/>
      <c r="D172" s="211"/>
      <c r="E172" s="50"/>
      <c r="F172" s="50"/>
      <c r="G172" s="50"/>
      <c r="H172" s="50"/>
      <c r="I172" s="50"/>
      <c r="J172" s="50"/>
      <c r="K172" s="50"/>
      <c r="L172" s="50"/>
      <c r="M172" s="50"/>
      <c r="N172" s="50"/>
      <c r="O172" s="50"/>
      <c r="P172" s="50"/>
      <c r="Q172" s="50"/>
      <c r="R172" s="50"/>
    </row>
    <row r="173" spans="1:18" s="81" customFormat="1">
      <c r="A173" s="18" t="s">
        <v>958</v>
      </c>
      <c r="B173" s="50" t="s">
        <v>1105</v>
      </c>
      <c r="C173" s="211"/>
      <c r="D173" s="211"/>
      <c r="E173" s="50"/>
      <c r="F173" s="50"/>
      <c r="G173" s="50"/>
      <c r="H173" s="50"/>
      <c r="I173" s="50"/>
      <c r="J173" s="50"/>
      <c r="K173" s="50"/>
      <c r="L173" s="50"/>
      <c r="M173" s="50"/>
      <c r="N173" s="50"/>
      <c r="O173" s="50"/>
      <c r="P173" s="50"/>
      <c r="Q173" s="50"/>
      <c r="R173" s="50"/>
    </row>
    <row r="174" spans="1:18" s="81" customFormat="1">
      <c r="A174" s="18" t="s">
        <v>958</v>
      </c>
      <c r="B174" s="105" t="s">
        <v>1106</v>
      </c>
      <c r="C174" s="211"/>
      <c r="D174" s="211"/>
      <c r="E174" s="50"/>
      <c r="F174" s="50"/>
      <c r="G174" s="50"/>
      <c r="H174" s="50"/>
      <c r="I174" s="50"/>
      <c r="J174" s="50"/>
      <c r="K174" s="50"/>
      <c r="L174" s="50"/>
      <c r="M174" s="50"/>
      <c r="N174" s="50"/>
      <c r="O174" s="50"/>
      <c r="P174" s="50"/>
      <c r="Q174" s="50"/>
      <c r="R174" s="50"/>
    </row>
    <row r="175" spans="1:18" s="81" customFormat="1" ht="30">
      <c r="A175" s="18" t="s">
        <v>958</v>
      </c>
      <c r="B175" s="60" t="s">
        <v>1107</v>
      </c>
      <c r="C175" s="211"/>
      <c r="D175" s="211"/>
      <c r="E175" s="50"/>
      <c r="F175" s="50"/>
      <c r="G175" s="50"/>
      <c r="H175" s="50"/>
      <c r="I175" s="50"/>
      <c r="J175" s="50"/>
      <c r="K175" s="50"/>
      <c r="L175" s="50"/>
      <c r="M175" s="50"/>
      <c r="N175" s="50"/>
      <c r="O175" s="50"/>
      <c r="P175" s="50"/>
      <c r="Q175" s="50"/>
      <c r="R175" s="50"/>
    </row>
    <row r="176" spans="1:18" s="81" customFormat="1" ht="17.649999999999999" customHeight="1">
      <c r="A176" s="18"/>
      <c r="B176" s="211" t="s">
        <v>93</v>
      </c>
      <c r="C176" s="211"/>
      <c r="D176" s="211"/>
      <c r="E176" s="50"/>
      <c r="F176" s="50"/>
      <c r="G176" s="50"/>
      <c r="H176" s="50"/>
      <c r="I176" s="50"/>
      <c r="J176" s="50"/>
      <c r="K176" s="50"/>
      <c r="L176" s="50"/>
      <c r="M176" s="50"/>
      <c r="N176" s="50"/>
      <c r="O176" s="50"/>
      <c r="P176" s="50"/>
      <c r="Q176" s="50"/>
      <c r="R176" s="50"/>
    </row>
    <row r="177" spans="1:18" s="81" customFormat="1">
      <c r="A177" s="18"/>
      <c r="B177" s="479"/>
      <c r="C177" s="480"/>
      <c r="D177" s="480"/>
      <c r="E177" s="480"/>
      <c r="F177" s="480"/>
      <c r="G177" s="481"/>
      <c r="H177" s="50"/>
      <c r="I177" s="50"/>
      <c r="J177" s="50"/>
      <c r="K177" s="50"/>
      <c r="L177" s="50"/>
      <c r="M177" s="50"/>
      <c r="N177" s="50"/>
      <c r="O177" s="50"/>
      <c r="P177" s="50"/>
      <c r="Q177" s="50"/>
      <c r="R177" s="50"/>
    </row>
    <row r="178" spans="1:18" s="81" customFormat="1" ht="30" customHeight="1">
      <c r="A178" s="120"/>
      <c r="B178" s="172" t="s">
        <v>1108</v>
      </c>
      <c r="C178" s="172"/>
      <c r="D178" s="172"/>
      <c r="E178" s="172"/>
      <c r="F178" s="172"/>
      <c r="G178" s="172"/>
      <c r="H178" s="50"/>
      <c r="I178" s="50"/>
      <c r="J178" s="50"/>
      <c r="K178" s="50"/>
      <c r="L178" s="50"/>
      <c r="M178" s="50"/>
      <c r="N178" s="50"/>
      <c r="O178" s="50"/>
      <c r="P178" s="50"/>
      <c r="Q178" s="50"/>
      <c r="R178" s="50"/>
    </row>
    <row r="179" spans="1:18" s="81" customFormat="1" ht="28.35" customHeight="1">
      <c r="A179" s="18" t="s">
        <v>958</v>
      </c>
      <c r="B179" s="452" t="s">
        <v>1109</v>
      </c>
      <c r="C179" s="453"/>
      <c r="D179" s="453"/>
      <c r="E179" s="454"/>
      <c r="F179" s="724">
        <v>4</v>
      </c>
      <c r="G179" s="724"/>
      <c r="H179" s="50"/>
      <c r="I179" s="50"/>
      <c r="J179" s="50"/>
      <c r="K179" s="50"/>
      <c r="L179" s="50"/>
      <c r="M179" s="50"/>
      <c r="N179" s="50"/>
      <c r="O179" s="50"/>
      <c r="P179" s="50"/>
      <c r="Q179" s="50"/>
      <c r="R179" s="50"/>
    </row>
    <row r="180" spans="1:18" s="81" customFormat="1" ht="29.1" customHeight="1">
      <c r="A180" s="18" t="s">
        <v>958</v>
      </c>
      <c r="B180" s="452" t="s">
        <v>1110</v>
      </c>
      <c r="C180" s="453"/>
      <c r="D180" s="453"/>
      <c r="E180" s="454"/>
      <c r="F180" s="724" t="s">
        <v>1111</v>
      </c>
      <c r="G180" s="724"/>
      <c r="H180" s="50"/>
      <c r="I180" s="50"/>
      <c r="J180" s="50"/>
      <c r="K180" s="50"/>
      <c r="L180" s="50"/>
      <c r="M180" s="50"/>
      <c r="N180" s="50"/>
      <c r="O180" s="50"/>
      <c r="P180" s="50"/>
      <c r="Q180" s="50"/>
      <c r="R180" s="50"/>
    </row>
    <row r="181" spans="1:18" s="81" customFormat="1" ht="29.65" customHeight="1">
      <c r="A181" s="18" t="s">
        <v>958</v>
      </c>
      <c r="B181" s="452" t="s">
        <v>1112</v>
      </c>
      <c r="C181" s="453"/>
      <c r="D181" s="453"/>
      <c r="E181" s="454"/>
      <c r="F181" s="724">
        <v>6</v>
      </c>
      <c r="G181" s="724"/>
      <c r="H181" s="50"/>
      <c r="I181" s="50"/>
      <c r="J181" s="50"/>
      <c r="K181" s="50"/>
      <c r="L181" s="50"/>
      <c r="M181" s="50"/>
      <c r="N181" s="50"/>
      <c r="O181" s="50"/>
      <c r="P181" s="50"/>
      <c r="Q181" s="50"/>
      <c r="R181" s="50"/>
    </row>
    <row r="182" spans="1:18" s="81" customFormat="1" ht="27.6" customHeight="1">
      <c r="A182" s="18" t="s">
        <v>958</v>
      </c>
      <c r="B182" s="452" t="s">
        <v>1113</v>
      </c>
      <c r="C182" s="453"/>
      <c r="D182" s="453"/>
      <c r="E182" s="454"/>
      <c r="F182" s="724" t="s">
        <v>1111</v>
      </c>
      <c r="G182" s="724"/>
      <c r="H182" s="50"/>
      <c r="I182" s="50"/>
      <c r="J182" s="50"/>
      <c r="K182" s="50"/>
      <c r="L182" s="50"/>
      <c r="M182" s="50"/>
      <c r="N182" s="50"/>
      <c r="O182" s="50"/>
      <c r="P182" s="50"/>
      <c r="Q182" s="50"/>
      <c r="R182" s="50"/>
    </row>
    <row r="183" spans="1:18" s="81" customFormat="1">
      <c r="A183" s="18"/>
      <c r="B183" s="499"/>
      <c r="C183" s="500"/>
      <c r="D183" s="500"/>
      <c r="E183" s="500"/>
      <c r="F183" s="500"/>
      <c r="G183" s="501"/>
      <c r="H183" s="50"/>
      <c r="I183" s="50"/>
      <c r="J183" s="50"/>
      <c r="K183" s="50"/>
      <c r="L183" s="50"/>
      <c r="M183" s="50"/>
      <c r="N183" s="50"/>
      <c r="O183" s="50"/>
      <c r="P183" s="50"/>
      <c r="Q183" s="50"/>
      <c r="R183" s="50"/>
    </row>
    <row r="184" spans="1:18" s="81" customFormat="1" ht="14.65" customHeight="1">
      <c r="A184" s="18"/>
      <c r="B184" s="173" t="s">
        <v>1114</v>
      </c>
      <c r="C184" s="174"/>
      <c r="D184" s="174"/>
      <c r="E184" s="174"/>
      <c r="F184" s="174"/>
      <c r="G184" s="175"/>
      <c r="H184" s="50"/>
      <c r="I184" s="50"/>
      <c r="J184" s="50"/>
      <c r="K184" s="50"/>
      <c r="L184" s="50"/>
      <c r="M184" s="50"/>
      <c r="N184" s="50"/>
      <c r="O184" s="50"/>
      <c r="P184" s="50"/>
      <c r="Q184" s="50"/>
      <c r="R184" s="50"/>
    </row>
    <row r="185" spans="1:18" s="81" customFormat="1">
      <c r="A185" s="18"/>
      <c r="B185" s="477" t="s">
        <v>1115</v>
      </c>
      <c r="C185" s="478"/>
      <c r="D185" s="724" t="s">
        <v>1116</v>
      </c>
      <c r="E185" s="724"/>
      <c r="F185" s="724" t="s">
        <v>1117</v>
      </c>
      <c r="G185" s="724"/>
      <c r="H185" s="50"/>
      <c r="I185" s="50"/>
      <c r="J185" s="50"/>
      <c r="K185" s="50"/>
      <c r="L185" s="50"/>
      <c r="M185" s="50"/>
      <c r="N185" s="50"/>
      <c r="O185" s="50"/>
      <c r="P185" s="50"/>
      <c r="Q185" s="50"/>
      <c r="R185" s="50"/>
    </row>
    <row r="186" spans="1:18" s="81" customFormat="1" ht="22.5" customHeight="1">
      <c r="A186" s="18" t="s">
        <v>958</v>
      </c>
      <c r="B186" s="452" t="s">
        <v>1118</v>
      </c>
      <c r="C186" s="454"/>
      <c r="D186" s="725" t="s">
        <v>1119</v>
      </c>
      <c r="E186" s="725"/>
      <c r="F186" s="725" t="s">
        <v>1120</v>
      </c>
      <c r="G186" s="725"/>
      <c r="H186" s="50"/>
      <c r="I186" s="50"/>
      <c r="J186" s="50"/>
      <c r="K186" s="50"/>
      <c r="L186" s="50"/>
      <c r="M186" s="50"/>
      <c r="N186" s="50"/>
      <c r="O186" s="50"/>
      <c r="P186" s="50"/>
      <c r="Q186" s="50"/>
      <c r="R186" s="50"/>
    </row>
    <row r="187" spans="1:18" s="81" customFormat="1" ht="22.5" customHeight="1">
      <c r="A187" s="18" t="s">
        <v>958</v>
      </c>
      <c r="B187" s="452" t="s">
        <v>1121</v>
      </c>
      <c r="C187" s="454"/>
      <c r="D187" s="725" t="s">
        <v>1122</v>
      </c>
      <c r="E187" s="725"/>
      <c r="F187" s="725" t="s">
        <v>1123</v>
      </c>
      <c r="G187" s="725"/>
      <c r="H187" s="50"/>
      <c r="I187" s="50"/>
      <c r="J187" s="50"/>
      <c r="K187" s="50"/>
      <c r="L187" s="50"/>
      <c r="M187" s="50"/>
      <c r="N187" s="50"/>
      <c r="O187" s="50"/>
      <c r="P187" s="50"/>
      <c r="Q187" s="50"/>
      <c r="R187" s="50"/>
    </row>
    <row r="188" spans="1:18" s="81" customFormat="1" ht="22.5" customHeight="1">
      <c r="A188" s="18" t="s">
        <v>958</v>
      </c>
      <c r="B188" s="452" t="s">
        <v>1124</v>
      </c>
      <c r="C188" s="454"/>
      <c r="D188" s="802" t="s">
        <v>1125</v>
      </c>
      <c r="E188" s="803"/>
      <c r="F188" s="797" t="s">
        <v>1123</v>
      </c>
      <c r="G188" s="798"/>
      <c r="H188" s="50"/>
      <c r="I188" s="50"/>
      <c r="J188" s="50"/>
      <c r="K188" s="50"/>
      <c r="L188" s="50"/>
      <c r="M188" s="50"/>
      <c r="N188" s="50"/>
      <c r="O188" s="50"/>
      <c r="P188" s="50"/>
      <c r="Q188" s="50"/>
      <c r="R188" s="50"/>
    </row>
    <row r="189" spans="1:18" s="81" customFormat="1" ht="22.5" customHeight="1">
      <c r="A189" s="18" t="s">
        <v>958</v>
      </c>
      <c r="B189" s="452" t="s">
        <v>1126</v>
      </c>
      <c r="C189" s="454"/>
      <c r="D189" s="725" t="s">
        <v>1127</v>
      </c>
      <c r="E189" s="725"/>
      <c r="F189" s="725" t="s">
        <v>1120</v>
      </c>
      <c r="G189" s="725"/>
      <c r="H189" s="50"/>
      <c r="I189" s="50"/>
      <c r="J189" s="50"/>
      <c r="K189" s="50"/>
      <c r="L189" s="50"/>
      <c r="M189" s="50"/>
      <c r="N189" s="50"/>
      <c r="O189" s="50"/>
      <c r="P189" s="50"/>
      <c r="Q189" s="50"/>
      <c r="R189" s="50"/>
    </row>
    <row r="190" spans="1:18" s="81" customFormat="1" ht="22.5" customHeight="1">
      <c r="A190" s="18" t="s">
        <v>958</v>
      </c>
      <c r="B190" s="452" t="s">
        <v>1128</v>
      </c>
      <c r="C190" s="454"/>
      <c r="D190" s="725" t="s">
        <v>1129</v>
      </c>
      <c r="E190" s="725"/>
      <c r="F190" s="725" t="s">
        <v>1120</v>
      </c>
      <c r="G190" s="725"/>
      <c r="H190" s="50"/>
      <c r="I190" s="50"/>
      <c r="J190" s="50"/>
      <c r="K190" s="50"/>
      <c r="L190" s="50"/>
      <c r="M190" s="50"/>
      <c r="N190" s="50"/>
      <c r="O190" s="50"/>
      <c r="P190" s="50"/>
      <c r="Q190" s="50"/>
      <c r="R190" s="50"/>
    </row>
    <row r="191" spans="1:18" s="81" customFormat="1" ht="22.5" customHeight="1">
      <c r="A191" s="18" t="s">
        <v>958</v>
      </c>
      <c r="B191" s="452" t="s">
        <v>1130</v>
      </c>
      <c r="C191" s="454"/>
      <c r="D191" s="797" t="s">
        <v>1131</v>
      </c>
      <c r="E191" s="798"/>
      <c r="F191" s="797" t="s">
        <v>1132</v>
      </c>
      <c r="G191" s="798"/>
      <c r="H191" s="50"/>
      <c r="I191" s="50"/>
      <c r="J191" s="50"/>
      <c r="K191" s="50"/>
      <c r="L191" s="50"/>
      <c r="M191" s="50"/>
      <c r="N191" s="50"/>
      <c r="O191" s="50"/>
      <c r="P191" s="50"/>
      <c r="Q191" s="50"/>
      <c r="R191" s="50"/>
    </row>
    <row r="192" spans="1:18" s="81" customFormat="1" ht="22.5" customHeight="1">
      <c r="A192" s="18"/>
      <c r="B192" s="452" t="s">
        <v>1133</v>
      </c>
      <c r="C192" s="454"/>
      <c r="D192" s="797" t="s">
        <v>1134</v>
      </c>
      <c r="E192" s="798"/>
      <c r="F192" s="797" t="s">
        <v>1120</v>
      </c>
      <c r="G192" s="798"/>
      <c r="H192" s="50"/>
      <c r="I192" s="50"/>
      <c r="J192" s="50"/>
      <c r="K192" s="50"/>
      <c r="L192" s="50"/>
      <c r="M192" s="50"/>
      <c r="N192" s="50"/>
      <c r="O192" s="50"/>
      <c r="P192" s="50"/>
      <c r="Q192" s="50"/>
      <c r="R192" s="50"/>
    </row>
    <row r="193" spans="1:18" s="81" customFormat="1" ht="22.5" customHeight="1">
      <c r="A193" s="18" t="s">
        <v>958</v>
      </c>
      <c r="B193" s="452" t="s">
        <v>1135</v>
      </c>
      <c r="C193" s="454"/>
      <c r="D193" s="725" t="s">
        <v>1136</v>
      </c>
      <c r="E193" s="725"/>
      <c r="F193" s="725" t="s">
        <v>1123</v>
      </c>
      <c r="G193" s="725"/>
      <c r="H193" s="50"/>
      <c r="I193" s="50"/>
      <c r="J193" s="50"/>
      <c r="K193" s="50"/>
      <c r="L193" s="50"/>
      <c r="M193" s="50"/>
      <c r="N193" s="50"/>
      <c r="O193" s="50"/>
      <c r="P193" s="50"/>
      <c r="Q193" s="50"/>
      <c r="R193" s="50"/>
    </row>
    <row r="194" spans="1:18" s="81" customFormat="1" ht="22.5" customHeight="1">
      <c r="A194" s="18" t="s">
        <v>958</v>
      </c>
      <c r="B194" s="452" t="s">
        <v>1137</v>
      </c>
      <c r="C194" s="454"/>
      <c r="D194" s="725" t="s">
        <v>1138</v>
      </c>
      <c r="E194" s="725"/>
      <c r="F194" s="725" t="s">
        <v>1120</v>
      </c>
      <c r="G194" s="725"/>
      <c r="H194" s="50"/>
      <c r="I194" s="50"/>
      <c r="J194" s="50"/>
      <c r="K194" s="50"/>
      <c r="L194" s="50"/>
      <c r="M194" s="50"/>
      <c r="N194" s="50"/>
      <c r="O194" s="50"/>
      <c r="P194" s="50"/>
      <c r="Q194" s="50"/>
      <c r="R194" s="50"/>
    </row>
    <row r="195" spans="1:18" s="81" customFormat="1" ht="22.5" customHeight="1">
      <c r="A195" s="18" t="s">
        <v>958</v>
      </c>
      <c r="B195" s="452" t="s">
        <v>1139</v>
      </c>
      <c r="C195" s="454"/>
      <c r="D195" s="725" t="s">
        <v>1140</v>
      </c>
      <c r="E195" s="725"/>
      <c r="F195" s="725" t="s">
        <v>1123</v>
      </c>
      <c r="G195" s="725"/>
      <c r="H195" s="50"/>
      <c r="I195" s="50"/>
      <c r="J195" s="50"/>
      <c r="K195" s="50"/>
      <c r="L195" s="50"/>
      <c r="M195" s="50"/>
      <c r="N195" s="50"/>
      <c r="O195" s="50"/>
      <c r="P195" s="50"/>
      <c r="Q195" s="50"/>
      <c r="R195" s="50"/>
    </row>
    <row r="196" spans="1:18" s="81" customFormat="1" ht="22.5" customHeight="1">
      <c r="A196" s="18" t="s">
        <v>958</v>
      </c>
      <c r="B196" s="452" t="s">
        <v>1141</v>
      </c>
      <c r="C196" s="454"/>
      <c r="D196" s="725" t="s">
        <v>1142</v>
      </c>
      <c r="E196" s="725"/>
      <c r="F196" s="725" t="s">
        <v>1120</v>
      </c>
      <c r="G196" s="725"/>
      <c r="H196" s="50"/>
      <c r="I196" s="50"/>
      <c r="J196" s="50"/>
      <c r="K196" s="50"/>
      <c r="L196" s="50"/>
      <c r="M196" s="50"/>
      <c r="N196" s="50"/>
      <c r="O196" s="50"/>
      <c r="P196" s="50"/>
      <c r="Q196" s="50"/>
      <c r="R196" s="50"/>
    </row>
    <row r="197" spans="1:18" s="81" customFormat="1">
      <c r="A197" s="50"/>
      <c r="B197" s="499"/>
      <c r="C197" s="500"/>
      <c r="D197" s="500"/>
      <c r="E197" s="500"/>
      <c r="F197" s="500"/>
      <c r="G197" s="501"/>
      <c r="H197" s="50"/>
      <c r="I197" s="50"/>
      <c r="J197" s="50"/>
      <c r="K197" s="50"/>
      <c r="L197" s="50"/>
      <c r="M197" s="50"/>
      <c r="N197" s="50"/>
      <c r="O197" s="50"/>
      <c r="P197" s="50"/>
      <c r="Q197" s="50"/>
      <c r="R197" s="50"/>
    </row>
    <row r="198" spans="1:18" s="81" customFormat="1" ht="30" customHeight="1">
      <c r="A198" s="18"/>
      <c r="B198" s="176" t="s">
        <v>1143</v>
      </c>
      <c r="C198" s="172"/>
      <c r="D198" s="172"/>
      <c r="E198" s="172"/>
      <c r="F198" s="172"/>
      <c r="G198" s="177"/>
      <c r="H198" s="50"/>
      <c r="I198" s="50"/>
      <c r="J198" s="50"/>
      <c r="K198" s="50"/>
      <c r="L198" s="50"/>
      <c r="M198" s="50"/>
      <c r="N198" s="50"/>
      <c r="O198" s="50"/>
      <c r="P198" s="50"/>
      <c r="Q198" s="50"/>
      <c r="R198" s="50"/>
    </row>
    <row r="199" spans="1:18" s="81" customFormat="1" ht="25.5" customHeight="1">
      <c r="A199" s="18"/>
      <c r="B199" s="452" t="s">
        <v>1144</v>
      </c>
      <c r="C199" s="453"/>
      <c r="D199" s="453"/>
      <c r="E199" s="453"/>
      <c r="F199" s="453"/>
      <c r="G199" s="454"/>
      <c r="H199" s="50"/>
      <c r="I199" s="50"/>
      <c r="J199" s="50"/>
      <c r="K199" s="50"/>
      <c r="L199" s="50"/>
      <c r="M199" s="50"/>
      <c r="N199" s="50"/>
      <c r="O199" s="50"/>
      <c r="P199" s="50"/>
      <c r="Q199" s="50"/>
      <c r="R199" s="50"/>
    </row>
    <row r="200" spans="1:18" s="81" customFormat="1">
      <c r="A200" s="18" t="s">
        <v>958</v>
      </c>
      <c r="B200" s="122" t="s">
        <v>1145</v>
      </c>
      <c r="C200" s="178"/>
      <c r="D200" s="178"/>
      <c r="E200" s="178"/>
      <c r="F200" s="178"/>
      <c r="G200" s="179"/>
      <c r="H200" s="50"/>
      <c r="I200" s="50"/>
      <c r="J200" s="50"/>
      <c r="K200" s="50"/>
      <c r="L200" s="50"/>
      <c r="M200" s="50"/>
      <c r="N200" s="50"/>
      <c r="O200" s="50"/>
      <c r="P200" s="50"/>
      <c r="Q200" s="50"/>
      <c r="R200" s="50"/>
    </row>
    <row r="201" spans="1:18" s="81" customFormat="1">
      <c r="A201" s="18" t="s">
        <v>958</v>
      </c>
      <c r="B201" s="122" t="s">
        <v>1146</v>
      </c>
      <c r="C201" s="178"/>
      <c r="D201" s="178"/>
      <c r="E201" s="178"/>
      <c r="F201" s="178"/>
      <c r="G201" s="179"/>
      <c r="H201" s="50"/>
      <c r="I201" s="50"/>
      <c r="J201" s="50"/>
      <c r="K201" s="50"/>
      <c r="L201" s="50"/>
      <c r="M201" s="50"/>
      <c r="N201" s="50"/>
      <c r="O201" s="50"/>
      <c r="P201" s="50"/>
      <c r="Q201" s="50"/>
      <c r="R201" s="50"/>
    </row>
    <row r="202" spans="1:18" s="81" customFormat="1">
      <c r="A202" s="18" t="s">
        <v>958</v>
      </c>
      <c r="B202" s="122" t="s">
        <v>1147</v>
      </c>
      <c r="C202" s="178"/>
      <c r="D202" s="178"/>
      <c r="E202" s="178"/>
      <c r="F202" s="178"/>
      <c r="G202" s="179"/>
      <c r="H202" s="50"/>
      <c r="I202" s="50"/>
      <c r="J202" s="50"/>
      <c r="K202" s="50"/>
      <c r="L202" s="50"/>
      <c r="M202" s="50"/>
      <c r="N202" s="50"/>
      <c r="O202" s="50"/>
      <c r="P202" s="50"/>
      <c r="Q202" s="50"/>
      <c r="R202" s="50"/>
    </row>
    <row r="203" spans="1:18" s="81" customFormat="1">
      <c r="A203" s="18" t="s">
        <v>958</v>
      </c>
      <c r="B203" s="122" t="s">
        <v>1148</v>
      </c>
      <c r="C203" s="178"/>
      <c r="D203" s="178"/>
      <c r="E203" s="178"/>
      <c r="F203" s="178"/>
      <c r="G203" s="179"/>
      <c r="H203" s="50"/>
      <c r="I203" s="50"/>
      <c r="J203" s="50"/>
      <c r="K203" s="50"/>
      <c r="L203" s="50"/>
      <c r="M203" s="50"/>
      <c r="N203" s="50"/>
      <c r="O203" s="50"/>
      <c r="P203" s="50"/>
      <c r="Q203" s="50"/>
      <c r="R203" s="50"/>
    </row>
    <row r="204" spans="1:18" s="81" customFormat="1">
      <c r="A204" s="18" t="s">
        <v>958</v>
      </c>
      <c r="B204" s="122" t="s">
        <v>1149</v>
      </c>
      <c r="C204" s="178"/>
      <c r="D204" s="178"/>
      <c r="E204" s="178"/>
      <c r="F204" s="178"/>
      <c r="G204" s="179"/>
      <c r="H204" s="50"/>
      <c r="I204" s="50"/>
      <c r="J204" s="50"/>
      <c r="K204" s="50"/>
      <c r="L204" s="50"/>
      <c r="M204" s="50"/>
      <c r="N204" s="50"/>
      <c r="O204" s="50"/>
      <c r="P204" s="50"/>
      <c r="Q204" s="50"/>
      <c r="R204" s="50"/>
    </row>
    <row r="205" spans="1:18" s="81" customFormat="1">
      <c r="A205" s="18" t="s">
        <v>958</v>
      </c>
      <c r="B205" s="122" t="s">
        <v>1150</v>
      </c>
      <c r="C205" s="178"/>
      <c r="D205" s="178"/>
      <c r="E205" s="178"/>
      <c r="F205" s="178"/>
      <c r="G205" s="179"/>
      <c r="H205" s="50"/>
      <c r="I205" s="50"/>
      <c r="J205" s="50"/>
      <c r="K205" s="50"/>
      <c r="L205" s="50"/>
      <c r="M205" s="50"/>
      <c r="N205" s="50"/>
      <c r="O205" s="50"/>
      <c r="P205" s="50"/>
      <c r="Q205" s="50"/>
      <c r="R205" s="50"/>
    </row>
    <row r="206" spans="1:18" s="81" customFormat="1">
      <c r="A206" s="18" t="s">
        <v>958</v>
      </c>
      <c r="B206" s="122" t="s">
        <v>1151</v>
      </c>
      <c r="C206" s="178"/>
      <c r="D206" s="178"/>
      <c r="E206" s="178"/>
      <c r="F206" s="178"/>
      <c r="G206" s="179"/>
      <c r="H206" s="50"/>
      <c r="I206" s="50"/>
      <c r="J206" s="50"/>
      <c r="K206" s="50"/>
      <c r="L206" s="50" t="s">
        <v>93</v>
      </c>
      <c r="M206" s="50"/>
      <c r="N206" s="50"/>
      <c r="O206" s="50"/>
      <c r="P206" s="50"/>
      <c r="Q206" s="50"/>
      <c r="R206" s="50"/>
    </row>
    <row r="207" spans="1:18" s="81" customFormat="1">
      <c r="A207" s="18" t="s">
        <v>958</v>
      </c>
      <c r="B207" s="122" t="s">
        <v>1152</v>
      </c>
      <c r="C207" s="178"/>
      <c r="D207" s="178"/>
      <c r="E207" s="178"/>
      <c r="F207" s="178"/>
      <c r="G207" s="179"/>
      <c r="H207" s="50"/>
      <c r="I207" s="50"/>
      <c r="J207" s="50"/>
      <c r="K207" s="50"/>
      <c r="L207" s="50"/>
      <c r="M207" s="50"/>
      <c r="N207" s="50"/>
      <c r="O207" s="50"/>
      <c r="P207" s="50"/>
      <c r="Q207" s="50"/>
      <c r="R207" s="50"/>
    </row>
    <row r="208" spans="1:18" s="81" customFormat="1">
      <c r="A208" s="18" t="s">
        <v>958</v>
      </c>
      <c r="B208" s="122" t="s">
        <v>1153</v>
      </c>
      <c r="C208" s="178"/>
      <c r="D208" s="178"/>
      <c r="E208" s="178"/>
      <c r="F208" s="178"/>
      <c r="G208" s="179"/>
      <c r="H208" s="50"/>
      <c r="I208" s="50"/>
      <c r="J208" s="50"/>
      <c r="K208" s="50"/>
      <c r="L208" s="50"/>
      <c r="M208" s="50"/>
      <c r="N208" s="50"/>
      <c r="O208" s="50"/>
      <c r="P208" s="50"/>
      <c r="Q208" s="50"/>
      <c r="R208" s="50"/>
    </row>
    <row r="209" spans="1:18" s="81" customFormat="1" ht="15" customHeight="1">
      <c r="A209" s="18"/>
      <c r="B209" s="18" t="s">
        <v>93</v>
      </c>
      <c r="C209" s="18"/>
      <c r="D209" s="18"/>
      <c r="E209" s="18"/>
      <c r="F209" s="18"/>
      <c r="G209" s="18"/>
      <c r="H209" s="50"/>
      <c r="I209" s="50"/>
      <c r="J209" s="50"/>
      <c r="K209" s="50"/>
      <c r="L209" s="50"/>
      <c r="M209" s="50"/>
      <c r="N209" s="50"/>
      <c r="O209" s="50"/>
      <c r="P209" s="50"/>
      <c r="Q209" s="50"/>
      <c r="R209" s="50"/>
    </row>
    <row r="210" spans="1:18" s="81" customFormat="1" ht="30" customHeight="1">
      <c r="A210" s="50"/>
      <c r="B210" s="180" t="s">
        <v>1154</v>
      </c>
      <c r="C210" s="180"/>
      <c r="D210" s="180"/>
      <c r="E210" s="180"/>
      <c r="F210" s="180"/>
      <c r="G210" s="180"/>
      <c r="H210" s="50"/>
      <c r="I210" s="50"/>
      <c r="J210" s="50"/>
      <c r="K210" s="50"/>
      <c r="L210" s="50"/>
      <c r="M210" s="50"/>
      <c r="N210" s="50"/>
      <c r="O210" s="50"/>
      <c r="P210" s="50"/>
      <c r="Q210" s="50"/>
      <c r="R210" s="50"/>
    </row>
    <row r="211" spans="1:18" s="81" customFormat="1" ht="70.5" customHeight="1">
      <c r="A211" s="18"/>
      <c r="B211" s="451" t="s">
        <v>1155</v>
      </c>
      <c r="C211" s="451"/>
      <c r="D211" s="801" t="s">
        <v>1156</v>
      </c>
      <c r="E211" s="801"/>
      <c r="F211" s="801"/>
      <c r="G211" s="801"/>
      <c r="H211" s="50"/>
      <c r="I211" s="50"/>
      <c r="J211" s="50"/>
      <c r="K211" s="50"/>
      <c r="L211" s="50"/>
      <c r="M211" s="50"/>
      <c r="N211" s="50"/>
      <c r="O211" s="50"/>
      <c r="P211" s="50"/>
      <c r="Q211" s="50"/>
      <c r="R211" s="50"/>
    </row>
    <row r="212" spans="1:18" s="81" customFormat="1">
      <c r="A212" s="18" t="s">
        <v>958</v>
      </c>
      <c r="B212" s="484" t="s">
        <v>1157</v>
      </c>
      <c r="C212" s="181" t="s">
        <v>93</v>
      </c>
      <c r="D212" s="521">
        <v>8.9999999999999993E-3</v>
      </c>
      <c r="E212" s="486"/>
      <c r="F212" s="181"/>
      <c r="G212" s="96"/>
      <c r="H212" s="50"/>
      <c r="I212" s="50"/>
      <c r="J212" s="50"/>
      <c r="K212" s="50"/>
      <c r="L212" s="50"/>
      <c r="M212" s="50"/>
      <c r="N212" s="50"/>
      <c r="O212" s="50"/>
      <c r="P212" s="50"/>
      <c r="Q212" s="50"/>
      <c r="R212" s="50"/>
    </row>
    <row r="213" spans="1:18" s="81" customFormat="1">
      <c r="A213" s="18" t="s">
        <v>958</v>
      </c>
      <c r="B213" s="484" t="s">
        <v>1158</v>
      </c>
      <c r="C213" s="485"/>
      <c r="D213" s="521">
        <v>0.13400000000000001</v>
      </c>
      <c r="E213" s="486"/>
      <c r="F213" s="181"/>
      <c r="G213" s="96"/>
      <c r="H213" s="50"/>
      <c r="I213" s="50"/>
      <c r="J213" s="50"/>
      <c r="K213" s="50"/>
      <c r="L213" s="50"/>
      <c r="M213" s="50"/>
      <c r="N213" s="50"/>
      <c r="O213" s="50"/>
      <c r="P213" s="50"/>
      <c r="Q213" s="50"/>
      <c r="R213" s="50"/>
    </row>
    <row r="214" spans="1:18" s="81" customFormat="1">
      <c r="A214" s="18" t="s">
        <v>958</v>
      </c>
      <c r="B214" s="484" t="s">
        <v>1159</v>
      </c>
      <c r="C214" s="485"/>
      <c r="D214" s="521">
        <v>1.2999999999999999E-2</v>
      </c>
      <c r="E214" s="486"/>
      <c r="F214" s="181"/>
      <c r="G214" s="96"/>
      <c r="H214" s="50"/>
      <c r="I214" s="50"/>
      <c r="J214" s="50"/>
      <c r="K214" s="50"/>
      <c r="L214" s="50"/>
      <c r="M214" s="50"/>
      <c r="N214" s="50"/>
      <c r="O214" s="50"/>
      <c r="P214" s="50"/>
      <c r="Q214" s="50"/>
      <c r="R214" s="50"/>
    </row>
    <row r="215" spans="1:18" s="81" customFormat="1">
      <c r="A215" s="18" t="s">
        <v>958</v>
      </c>
      <c r="B215" s="484" t="s">
        <v>1160</v>
      </c>
      <c r="C215" s="485"/>
      <c r="D215" s="521">
        <v>3.6999999999999998E-2</v>
      </c>
      <c r="E215" s="486"/>
      <c r="F215" s="181"/>
      <c r="G215" s="96"/>
      <c r="H215" s="50"/>
      <c r="I215" s="50"/>
      <c r="J215" s="50"/>
      <c r="K215" s="50"/>
      <c r="L215" s="50"/>
      <c r="M215" s="50"/>
      <c r="N215" s="50"/>
      <c r="O215" s="50"/>
      <c r="P215" s="50"/>
      <c r="Q215" s="50"/>
      <c r="R215" s="50"/>
    </row>
    <row r="216" spans="1:18" s="81" customFormat="1">
      <c r="A216" s="18" t="s">
        <v>958</v>
      </c>
      <c r="B216" s="484" t="s">
        <v>1161</v>
      </c>
      <c r="C216" s="485"/>
      <c r="D216" s="521">
        <v>1.2999999999999999E-2</v>
      </c>
      <c r="E216" s="486"/>
      <c r="F216" s="181"/>
      <c r="G216" s="96"/>
      <c r="H216" s="50"/>
      <c r="I216" s="50"/>
      <c r="J216" s="50"/>
      <c r="K216" s="50"/>
      <c r="L216" s="50"/>
      <c r="M216" s="50"/>
      <c r="N216" s="50"/>
      <c r="O216" s="50"/>
      <c r="P216" s="50"/>
      <c r="Q216" s="50"/>
      <c r="R216" s="50"/>
    </row>
    <row r="217" spans="1:18" s="81" customFormat="1">
      <c r="A217" s="18" t="s">
        <v>958</v>
      </c>
      <c r="B217" s="484" t="s">
        <v>1162</v>
      </c>
      <c r="C217" s="485"/>
      <c r="D217" s="521">
        <v>0.153</v>
      </c>
      <c r="E217" s="486"/>
      <c r="F217" s="181"/>
      <c r="G217" s="96"/>
      <c r="H217" s="50"/>
      <c r="I217" s="50"/>
      <c r="J217" s="50"/>
      <c r="K217" s="50" t="s">
        <v>93</v>
      </c>
      <c r="L217" s="50"/>
      <c r="M217" s="50"/>
      <c r="N217" s="50"/>
      <c r="O217" s="50"/>
      <c r="P217" s="50"/>
      <c r="Q217" s="50"/>
      <c r="R217" s="50"/>
    </row>
    <row r="218" spans="1:18" s="81" customFormat="1">
      <c r="A218" s="18" t="s">
        <v>958</v>
      </c>
      <c r="B218" s="484" t="s">
        <v>1163</v>
      </c>
      <c r="C218" s="485"/>
      <c r="D218" s="521">
        <v>2.5999999999999999E-2</v>
      </c>
      <c r="E218" s="486"/>
      <c r="F218" s="181"/>
      <c r="G218" s="96"/>
      <c r="H218" s="50"/>
      <c r="I218" s="50"/>
      <c r="J218" s="50"/>
      <c r="K218" s="50"/>
      <c r="L218" s="50"/>
      <c r="M218" s="50"/>
      <c r="N218" s="50"/>
      <c r="O218" s="50"/>
      <c r="P218" s="50"/>
      <c r="Q218" s="50"/>
      <c r="R218" s="50"/>
    </row>
    <row r="219" spans="1:18" s="81" customFormat="1">
      <c r="A219" s="18"/>
      <c r="B219" s="484" t="s">
        <v>1164</v>
      </c>
      <c r="C219" s="485"/>
      <c r="D219" s="521">
        <v>0</v>
      </c>
      <c r="E219" s="486"/>
      <c r="F219" s="181"/>
      <c r="G219" s="96"/>
      <c r="H219" s="50"/>
      <c r="I219" s="50"/>
      <c r="J219" s="50"/>
      <c r="K219" s="50"/>
      <c r="L219" s="50"/>
      <c r="M219" s="50"/>
      <c r="N219" s="50"/>
      <c r="O219" s="50"/>
      <c r="P219" s="50"/>
      <c r="Q219" s="50"/>
      <c r="R219" s="50"/>
    </row>
    <row r="220" spans="1:18" s="81" customFormat="1" ht="55.5" customHeight="1">
      <c r="A220" s="18" t="s">
        <v>958</v>
      </c>
      <c r="B220" s="484" t="s">
        <v>1165</v>
      </c>
      <c r="C220" s="485"/>
      <c r="D220" s="521">
        <v>0.44600000000000001</v>
      </c>
      <c r="E220" s="486"/>
      <c r="F220" s="181"/>
      <c r="G220" s="96"/>
      <c r="H220" s="50"/>
      <c r="I220" s="50"/>
      <c r="J220" s="50"/>
      <c r="K220" s="50"/>
      <c r="L220" s="50"/>
      <c r="M220" s="50"/>
      <c r="N220" s="50"/>
      <c r="O220" s="50"/>
      <c r="P220" s="50"/>
      <c r="Q220" s="50"/>
      <c r="R220" s="50"/>
    </row>
    <row r="221" spans="1:18" s="81" customFormat="1">
      <c r="A221" s="18" t="s">
        <v>958</v>
      </c>
      <c r="B221" s="484" t="s">
        <v>1166</v>
      </c>
      <c r="C221" s="485"/>
      <c r="D221" s="521">
        <v>0.113</v>
      </c>
      <c r="E221" s="486"/>
      <c r="F221" s="181"/>
      <c r="G221" s="96"/>
      <c r="H221" s="50"/>
      <c r="I221" s="50"/>
      <c r="J221" s="50"/>
      <c r="K221" s="50"/>
      <c r="L221" s="50"/>
      <c r="M221" s="50"/>
      <c r="N221" s="50"/>
      <c r="O221" s="50"/>
      <c r="P221" s="50"/>
      <c r="Q221" s="50"/>
      <c r="R221" s="50"/>
    </row>
    <row r="222" spans="1:18" s="81" customFormat="1">
      <c r="A222" s="18" t="s">
        <v>958</v>
      </c>
      <c r="B222" s="484" t="s">
        <v>1167</v>
      </c>
      <c r="C222" s="485"/>
      <c r="D222" s="521">
        <v>5.6000000000000001E-2</v>
      </c>
      <c r="E222" s="486"/>
      <c r="F222" s="181"/>
      <c r="G222" s="488"/>
      <c r="H222" s="50"/>
      <c r="I222" s="50"/>
      <c r="J222" s="50"/>
      <c r="K222" s="50"/>
      <c r="L222" s="50"/>
      <c r="M222" s="50"/>
      <c r="N222" s="50"/>
      <c r="O222" s="50"/>
      <c r="P222" s="50"/>
      <c r="Q222" s="50"/>
      <c r="R222" s="50"/>
    </row>
    <row r="223" spans="1:18" s="81" customFormat="1">
      <c r="A223" s="18" t="s">
        <v>958</v>
      </c>
      <c r="B223" s="484" t="s">
        <v>1168</v>
      </c>
      <c r="C223" s="485"/>
      <c r="D223" s="522"/>
      <c r="E223" s="486"/>
      <c r="F223" s="806"/>
      <c r="G223" s="806"/>
      <c r="H223" s="50"/>
      <c r="I223" s="50"/>
      <c r="J223" s="50"/>
      <c r="K223" s="50"/>
      <c r="L223" s="50"/>
      <c r="M223" s="50"/>
      <c r="N223" s="50"/>
      <c r="O223" s="50"/>
      <c r="P223" s="50"/>
      <c r="Q223" s="50"/>
      <c r="R223" s="50"/>
    </row>
    <row r="224" spans="1:18" s="81" customFormat="1">
      <c r="A224" s="18" t="s">
        <v>958</v>
      </c>
      <c r="B224" s="452" t="s">
        <v>1169</v>
      </c>
      <c r="C224" s="453"/>
      <c r="D224" s="182" t="s">
        <v>93</v>
      </c>
      <c r="E224" s="454"/>
      <c r="F224" s="807" t="s">
        <v>93</v>
      </c>
      <c r="G224" s="807"/>
      <c r="H224" s="50"/>
      <c r="I224" s="50"/>
      <c r="J224" s="50"/>
      <c r="K224" s="50"/>
      <c r="L224" s="50"/>
      <c r="M224" s="50"/>
      <c r="N224" s="50"/>
      <c r="O224" s="50"/>
      <c r="P224" s="50"/>
      <c r="Q224" s="50"/>
      <c r="R224" s="50"/>
    </row>
    <row r="225" spans="1:18" s="81" customFormat="1">
      <c r="A225" s="738"/>
      <c r="B225" s="473"/>
      <c r="C225" s="474"/>
      <c r="D225" s="474"/>
      <c r="E225" s="474"/>
      <c r="F225" s="474"/>
      <c r="G225" s="475"/>
      <c r="H225" s="50"/>
      <c r="I225" s="50"/>
      <c r="J225" s="50" t="s">
        <v>93</v>
      </c>
      <c r="K225" s="50"/>
      <c r="L225" s="50"/>
      <c r="M225" s="50"/>
      <c r="N225" s="50"/>
      <c r="O225" s="50"/>
      <c r="P225" s="50"/>
      <c r="Q225" s="50"/>
      <c r="R225" s="50"/>
    </row>
    <row r="226" spans="1:18" s="81" customFormat="1">
      <c r="A226" s="738"/>
      <c r="B226" s="479"/>
      <c r="C226" s="480"/>
      <c r="D226" s="480"/>
      <c r="E226" s="481"/>
      <c r="F226" s="450" t="s">
        <v>19</v>
      </c>
      <c r="G226" s="450" t="s">
        <v>20</v>
      </c>
      <c r="H226" s="50"/>
      <c r="I226" s="50"/>
      <c r="J226" s="50"/>
      <c r="K226" s="50"/>
      <c r="L226" s="50"/>
      <c r="M226" s="50"/>
      <c r="N226" s="50"/>
      <c r="O226" s="50"/>
      <c r="P226" s="50"/>
      <c r="Q226" s="50"/>
      <c r="R226" s="50"/>
    </row>
    <row r="227" spans="1:18" s="81" customFormat="1" ht="30">
      <c r="A227" s="18" t="s">
        <v>958</v>
      </c>
      <c r="B227" s="452" t="s">
        <v>1170</v>
      </c>
      <c r="C227" s="453"/>
      <c r="D227" s="453"/>
      <c r="E227" s="454"/>
      <c r="F227" s="450"/>
      <c r="G227" s="450" t="s">
        <v>21</v>
      </c>
      <c r="H227" s="50"/>
      <c r="I227" s="50"/>
      <c r="J227" s="50"/>
      <c r="K227" s="50"/>
      <c r="L227" s="50"/>
      <c r="M227" s="50"/>
      <c r="N227" s="50"/>
      <c r="O227" s="50"/>
      <c r="P227" s="50"/>
      <c r="Q227" s="50"/>
      <c r="R227" s="50"/>
    </row>
    <row r="228" spans="1:18" s="81" customFormat="1">
      <c r="A228" s="18"/>
      <c r="B228" s="451"/>
      <c r="C228" s="451"/>
      <c r="D228" s="451"/>
      <c r="E228" s="451"/>
      <c r="F228" s="18"/>
      <c r="G228" s="18"/>
      <c r="H228" s="50"/>
      <c r="I228" s="50"/>
      <c r="J228" s="50"/>
      <c r="K228" s="50"/>
      <c r="L228" s="50"/>
      <c r="M228" s="50"/>
      <c r="N228" s="50"/>
      <c r="O228" s="50"/>
      <c r="P228" s="50"/>
      <c r="Q228" s="50"/>
      <c r="R228" s="50"/>
    </row>
    <row r="229" spans="1:18" ht="15.75" customHeight="1">
      <c r="A229" s="155" t="s">
        <v>1171</v>
      </c>
      <c r="B229" s="489" t="s">
        <v>1172</v>
      </c>
      <c r="C229" s="489"/>
      <c r="D229" s="489"/>
      <c r="E229" s="489"/>
      <c r="F229" s="489"/>
      <c r="G229" s="489"/>
      <c r="H229" s="8"/>
      <c r="I229" s="8"/>
      <c r="J229" s="8"/>
      <c r="K229" s="8"/>
      <c r="L229" s="8"/>
      <c r="M229" s="8"/>
      <c r="N229" s="8"/>
      <c r="O229" s="8"/>
      <c r="P229" s="8"/>
      <c r="Q229" s="8"/>
      <c r="R229" s="8"/>
    </row>
    <row r="230" spans="1:18" s="83" customFormat="1" ht="30">
      <c r="A230" s="155" t="s">
        <v>1171</v>
      </c>
      <c r="B230" s="466"/>
      <c r="C230" s="725" t="s">
        <v>1173</v>
      </c>
      <c r="D230" s="725"/>
      <c r="E230" s="183" t="s">
        <v>1174</v>
      </c>
      <c r="F230" s="797" t="s">
        <v>1175</v>
      </c>
      <c r="G230" s="798"/>
      <c r="H230" s="162"/>
      <c r="I230" s="162"/>
      <c r="J230" s="162"/>
      <c r="K230" s="162"/>
      <c r="L230" s="162"/>
      <c r="M230" s="162"/>
      <c r="N230" s="162"/>
      <c r="O230" s="162"/>
      <c r="P230" s="162"/>
      <c r="Q230" s="162"/>
      <c r="R230" s="162"/>
    </row>
    <row r="231" spans="1:18">
      <c r="A231" s="155" t="s">
        <v>1171</v>
      </c>
      <c r="B231" s="135" t="s">
        <v>1176</v>
      </c>
      <c r="C231" s="808"/>
      <c r="D231" s="809"/>
      <c r="E231" s="17"/>
      <c r="F231" s="699"/>
      <c r="G231" s="701"/>
      <c r="H231" s="211"/>
      <c r="I231" s="8"/>
      <c r="J231" s="8"/>
      <c r="K231" s="8"/>
      <c r="L231" s="8"/>
      <c r="M231" s="8"/>
      <c r="N231" s="8"/>
      <c r="O231" s="8"/>
      <c r="P231" s="8"/>
      <c r="Q231" s="8"/>
      <c r="R231" s="8"/>
    </row>
    <row r="232" spans="1:18">
      <c r="A232" s="155" t="s">
        <v>1171</v>
      </c>
      <c r="B232" s="135" t="s">
        <v>1177</v>
      </c>
      <c r="C232" s="808"/>
      <c r="D232" s="809"/>
      <c r="E232" s="17"/>
      <c r="F232" s="699"/>
      <c r="G232" s="701"/>
      <c r="H232" s="211"/>
      <c r="I232" s="8"/>
      <c r="J232" s="8"/>
      <c r="K232" s="8"/>
      <c r="L232" s="8"/>
      <c r="M232" s="8"/>
      <c r="N232" s="8"/>
      <c r="O232" s="8"/>
      <c r="P232" s="8"/>
      <c r="Q232" s="8"/>
      <c r="R232" s="8"/>
    </row>
    <row r="233" spans="1:18">
      <c r="A233" s="155" t="s">
        <v>1171</v>
      </c>
      <c r="B233" s="135" t="s">
        <v>1178</v>
      </c>
      <c r="C233" s="808"/>
      <c r="D233" s="809"/>
      <c r="E233" s="17"/>
      <c r="F233" s="699"/>
      <c r="G233" s="701"/>
      <c r="H233" s="211"/>
      <c r="I233" s="8"/>
      <c r="J233" s="8"/>
      <c r="K233" s="8"/>
      <c r="L233" s="8"/>
      <c r="M233" s="8"/>
      <c r="N233" s="8"/>
      <c r="O233" s="8"/>
      <c r="P233" s="8"/>
      <c r="Q233" s="8"/>
      <c r="R233" s="8"/>
    </row>
    <row r="234" spans="1:18">
      <c r="A234" s="9"/>
      <c r="B234" s="8"/>
      <c r="C234" s="8"/>
      <c r="D234" s="8"/>
      <c r="E234" s="8"/>
      <c r="F234" s="8"/>
      <c r="G234" s="8"/>
      <c r="H234" s="8"/>
      <c r="I234" s="8"/>
      <c r="J234" s="8"/>
      <c r="K234" s="8"/>
      <c r="L234" s="8"/>
      <c r="M234" s="8"/>
      <c r="N234" s="8"/>
      <c r="O234" s="8"/>
      <c r="P234" s="8"/>
      <c r="Q234" s="8"/>
      <c r="R234" s="8"/>
    </row>
    <row r="235" spans="1:18" ht="29.65" customHeight="1">
      <c r="A235" s="155" t="s">
        <v>1179</v>
      </c>
      <c r="B235" s="805" t="s">
        <v>1180</v>
      </c>
      <c r="C235" s="805"/>
      <c r="D235" s="805"/>
      <c r="E235" s="805"/>
      <c r="F235" s="805"/>
      <c r="G235" s="805"/>
      <c r="H235" s="8"/>
      <c r="I235" s="8"/>
      <c r="J235" s="8"/>
      <c r="K235" s="8"/>
      <c r="L235" s="8"/>
      <c r="M235" s="8"/>
      <c r="N235" s="8"/>
      <c r="O235" s="8"/>
      <c r="P235" s="8"/>
      <c r="Q235" s="8"/>
      <c r="R235" s="8"/>
    </row>
    <row r="236" spans="1:18" s="81" customFormat="1" ht="51.75" customHeight="1">
      <c r="A236" s="18"/>
      <c r="B236" s="184"/>
      <c r="C236" s="185"/>
      <c r="D236" s="186"/>
      <c r="E236" s="187" t="s">
        <v>1181</v>
      </c>
      <c r="F236" s="724" t="s">
        <v>1182</v>
      </c>
      <c r="G236" s="724"/>
      <c r="H236" s="50"/>
      <c r="I236" s="50"/>
      <c r="J236" s="50"/>
      <c r="K236" s="50"/>
      <c r="L236" s="50"/>
      <c r="M236" s="50"/>
      <c r="N236" s="50"/>
      <c r="O236" s="50"/>
      <c r="P236" s="50"/>
      <c r="Q236" s="50"/>
      <c r="R236" s="50"/>
    </row>
    <row r="237" spans="1:18" s="81" customFormat="1">
      <c r="A237" s="18" t="s">
        <v>1179</v>
      </c>
      <c r="B237" s="484" t="s">
        <v>1183</v>
      </c>
      <c r="C237" s="485"/>
      <c r="D237" s="486"/>
      <c r="E237" s="188" t="s">
        <v>21</v>
      </c>
      <c r="F237" s="804"/>
      <c r="G237" s="804"/>
      <c r="H237" s="50"/>
      <c r="I237" s="50"/>
      <c r="J237" s="50"/>
      <c r="K237" s="50"/>
      <c r="L237" s="50"/>
      <c r="M237" s="50"/>
      <c r="N237" s="50"/>
      <c r="O237" s="50"/>
      <c r="P237" s="50"/>
      <c r="Q237" s="50"/>
      <c r="R237" s="50"/>
    </row>
    <row r="238" spans="1:18" s="81" customFormat="1">
      <c r="A238" s="18" t="s">
        <v>1179</v>
      </c>
      <c r="B238" s="484" t="s">
        <v>1184</v>
      </c>
      <c r="C238" s="485"/>
      <c r="D238" s="486"/>
      <c r="E238" s="188"/>
      <c r="F238" s="754"/>
      <c r="G238" s="754"/>
      <c r="H238" s="50"/>
      <c r="I238" s="50"/>
      <c r="J238" s="50"/>
      <c r="K238" s="50"/>
      <c r="L238" s="50"/>
      <c r="M238" s="50"/>
      <c r="N238" s="50"/>
      <c r="O238" s="50"/>
      <c r="P238" s="50"/>
      <c r="Q238" s="50"/>
      <c r="R238" s="50"/>
    </row>
    <row r="239" spans="1:18" s="81" customFormat="1">
      <c r="A239" s="18" t="s">
        <v>1179</v>
      </c>
      <c r="B239" s="484" t="s">
        <v>1185</v>
      </c>
      <c r="C239" s="485"/>
      <c r="D239" s="486"/>
      <c r="E239" s="188"/>
      <c r="F239" s="754"/>
      <c r="G239" s="754"/>
      <c r="H239" s="50"/>
      <c r="I239" s="50"/>
      <c r="J239" s="50"/>
      <c r="K239" s="50"/>
      <c r="L239" s="50"/>
      <c r="M239" s="50"/>
      <c r="N239" s="50"/>
      <c r="O239" s="50"/>
      <c r="P239" s="50"/>
      <c r="Q239" s="50"/>
      <c r="R239" s="50"/>
    </row>
    <row r="240" spans="1:18" s="81" customFormat="1">
      <c r="A240" s="18" t="s">
        <v>1179</v>
      </c>
      <c r="B240" s="484" t="s">
        <v>1186</v>
      </c>
      <c r="C240" s="485"/>
      <c r="D240" s="486"/>
      <c r="E240" s="188" t="s">
        <v>21</v>
      </c>
      <c r="F240" s="804"/>
      <c r="G240" s="804"/>
      <c r="H240" s="50"/>
      <c r="I240" s="50"/>
      <c r="J240" s="50"/>
      <c r="K240" s="50"/>
      <c r="L240" s="50"/>
      <c r="M240" s="50"/>
      <c r="N240" s="50"/>
      <c r="O240" s="50"/>
      <c r="P240" s="50"/>
      <c r="Q240" s="50"/>
      <c r="R240" s="50"/>
    </row>
    <row r="241" spans="1:18" s="81" customFormat="1">
      <c r="A241" s="18" t="s">
        <v>1179</v>
      </c>
      <c r="B241" s="484" t="s">
        <v>1187</v>
      </c>
      <c r="C241" s="485"/>
      <c r="D241" s="486"/>
      <c r="E241" s="188" t="s">
        <v>21</v>
      </c>
      <c r="F241" s="804"/>
      <c r="G241" s="804"/>
      <c r="H241" s="50"/>
      <c r="I241" s="50"/>
      <c r="J241" s="50"/>
      <c r="K241" s="50"/>
      <c r="L241" s="50"/>
      <c r="M241" s="50"/>
      <c r="N241" s="50"/>
      <c r="O241" s="50"/>
      <c r="P241" s="50"/>
      <c r="Q241" s="50"/>
      <c r="R241" s="50"/>
    </row>
    <row r="242" spans="1:18" s="81" customFormat="1" ht="30">
      <c r="A242" s="18" t="s">
        <v>1179</v>
      </c>
      <c r="B242" s="484" t="s">
        <v>1188</v>
      </c>
      <c r="C242" s="485"/>
      <c r="D242" s="486"/>
      <c r="E242" s="188"/>
      <c r="F242" s="754"/>
      <c r="G242" s="754"/>
      <c r="H242" s="50"/>
      <c r="I242" s="50"/>
      <c r="J242" s="50"/>
      <c r="K242" s="50"/>
      <c r="L242" s="50"/>
      <c r="M242" s="50"/>
      <c r="N242" s="50"/>
      <c r="O242" s="50"/>
      <c r="P242" s="50"/>
      <c r="Q242" s="50"/>
      <c r="R242" s="50"/>
    </row>
    <row r="243" spans="1:18" s="81" customFormat="1" ht="30">
      <c r="A243" s="18" t="s">
        <v>1179</v>
      </c>
      <c r="B243" s="484" t="s">
        <v>1189</v>
      </c>
      <c r="C243" s="485"/>
      <c r="D243" s="486"/>
      <c r="E243" s="188" t="s">
        <v>21</v>
      </c>
      <c r="F243" s="804"/>
      <c r="G243" s="804"/>
      <c r="H243" s="50"/>
      <c r="I243" s="50"/>
      <c r="J243" s="50"/>
      <c r="K243" s="50"/>
      <c r="L243" s="50"/>
      <c r="M243" s="50"/>
      <c r="N243" s="50"/>
      <c r="O243" s="50"/>
      <c r="P243" s="50"/>
      <c r="Q243" s="50"/>
      <c r="R243" s="50"/>
    </row>
    <row r="244" spans="1:18" s="81" customFormat="1" ht="30">
      <c r="A244" s="18" t="s">
        <v>1179</v>
      </c>
      <c r="B244" s="484" t="s">
        <v>1190</v>
      </c>
      <c r="C244" s="485"/>
      <c r="D244" s="486"/>
      <c r="E244" s="188"/>
      <c r="F244" s="804"/>
      <c r="G244" s="804"/>
      <c r="H244" s="50"/>
      <c r="I244" s="50"/>
      <c r="J244" s="50"/>
      <c r="K244" s="50"/>
      <c r="L244" s="50"/>
      <c r="M244" s="50"/>
      <c r="N244" s="50"/>
      <c r="O244" s="50"/>
      <c r="P244" s="50"/>
      <c r="Q244" s="50"/>
      <c r="R244" s="50"/>
    </row>
    <row r="245" spans="1:18" s="81" customFormat="1" ht="30">
      <c r="A245" s="18" t="s">
        <v>1179</v>
      </c>
      <c r="B245" s="484" t="s">
        <v>1191</v>
      </c>
      <c r="C245" s="485"/>
      <c r="D245" s="486"/>
      <c r="E245" s="188"/>
      <c r="F245" s="754"/>
      <c r="G245" s="754"/>
      <c r="H245" s="50"/>
      <c r="I245" s="50"/>
      <c r="J245" s="50"/>
      <c r="K245" s="50"/>
      <c r="L245" s="50"/>
      <c r="M245" s="50"/>
      <c r="N245" s="50"/>
      <c r="O245" s="50"/>
      <c r="P245" s="50"/>
      <c r="Q245" s="50"/>
      <c r="R245" s="50"/>
    </row>
    <row r="246" spans="1:18" s="81" customFormat="1">
      <c r="A246" s="18" t="s">
        <v>1179</v>
      </c>
      <c r="B246" s="484" t="s">
        <v>1192</v>
      </c>
      <c r="C246" s="485"/>
      <c r="D246" s="486"/>
      <c r="E246" s="188"/>
      <c r="F246" s="754"/>
      <c r="G246" s="754"/>
      <c r="H246" s="50"/>
      <c r="I246" s="50"/>
      <c r="J246" s="50"/>
      <c r="K246" s="50"/>
      <c r="L246" s="50"/>
      <c r="M246" s="50"/>
      <c r="N246" s="50"/>
      <c r="O246" s="50"/>
      <c r="P246" s="50"/>
      <c r="Q246" s="50"/>
      <c r="R246" s="50"/>
    </row>
    <row r="247" spans="1:18" s="81" customFormat="1">
      <c r="A247" s="18" t="s">
        <v>1179</v>
      </c>
      <c r="B247" s="484" t="s">
        <v>1193</v>
      </c>
      <c r="C247" s="485"/>
      <c r="D247" s="486"/>
      <c r="E247" s="188" t="s">
        <v>21</v>
      </c>
      <c r="F247" s="804"/>
      <c r="G247" s="804"/>
      <c r="H247" s="50"/>
      <c r="I247" s="50"/>
      <c r="J247" s="50"/>
      <c r="K247" s="50"/>
      <c r="L247" s="50"/>
      <c r="M247" s="50"/>
      <c r="N247" s="50"/>
      <c r="O247" s="50"/>
      <c r="P247" s="50"/>
      <c r="Q247" s="50"/>
      <c r="R247" s="50"/>
    </row>
    <row r="248" spans="1:18" s="81" customFormat="1">
      <c r="A248" s="18" t="s">
        <v>1179</v>
      </c>
      <c r="B248" s="484" t="s">
        <v>1194</v>
      </c>
      <c r="C248" s="485"/>
      <c r="D248" s="486"/>
      <c r="E248" s="188"/>
      <c r="F248" s="754"/>
      <c r="G248" s="754"/>
      <c r="H248" s="50"/>
      <c r="I248" s="50"/>
      <c r="J248" s="50"/>
      <c r="K248" s="50"/>
      <c r="L248" s="50"/>
      <c r="M248" s="50"/>
      <c r="N248" s="50"/>
      <c r="O248" s="50"/>
      <c r="P248" s="50"/>
      <c r="Q248" s="50"/>
      <c r="R248" s="50"/>
    </row>
    <row r="249" spans="1:18" s="81" customFormat="1" ht="15.75" customHeight="1">
      <c r="A249" s="483" t="s">
        <v>1179</v>
      </c>
      <c r="B249" s="484" t="s">
        <v>1195</v>
      </c>
      <c r="C249" s="485"/>
      <c r="D249" s="486"/>
      <c r="E249" s="188"/>
      <c r="F249" s="807"/>
      <c r="G249" s="807"/>
      <c r="H249" s="50"/>
      <c r="I249" s="50"/>
      <c r="J249" s="50"/>
      <c r="K249" s="50"/>
      <c r="L249" s="50"/>
      <c r="M249" s="50"/>
      <c r="N249" s="50"/>
      <c r="O249" s="50"/>
      <c r="P249" s="50"/>
      <c r="Q249" s="50"/>
      <c r="R249" s="50"/>
    </row>
    <row r="250" spans="1:18" s="81" customFormat="1" ht="30">
      <c r="A250" s="483" t="s">
        <v>1179</v>
      </c>
      <c r="B250" s="452" t="s">
        <v>1196</v>
      </c>
      <c r="C250" s="453"/>
      <c r="D250" s="453"/>
      <c r="E250" s="454"/>
      <c r="F250" s="807"/>
      <c r="G250" s="807"/>
      <c r="H250" s="50"/>
      <c r="I250" s="50"/>
      <c r="J250" s="50"/>
      <c r="K250" s="50"/>
      <c r="L250" s="50"/>
      <c r="M250" s="50"/>
      <c r="N250" s="50"/>
      <c r="O250" s="50"/>
      <c r="P250" s="50"/>
      <c r="Q250" s="50"/>
      <c r="R250" s="50"/>
    </row>
    <row r="251" spans="1:18" s="81" customFormat="1" ht="30">
      <c r="A251" s="738" t="s">
        <v>1179</v>
      </c>
      <c r="B251" s="452" t="s">
        <v>1197</v>
      </c>
      <c r="C251" s="453"/>
      <c r="D251" s="453"/>
      <c r="E251" s="453"/>
      <c r="F251" s="453"/>
      <c r="G251" s="454"/>
      <c r="H251" s="50"/>
      <c r="I251" s="50"/>
      <c r="J251" s="50"/>
      <c r="K251" s="50"/>
      <c r="L251" s="50"/>
      <c r="M251" s="50"/>
      <c r="N251" s="50"/>
      <c r="O251" s="50"/>
      <c r="P251" s="50"/>
      <c r="Q251" s="50"/>
      <c r="R251" s="50"/>
    </row>
    <row r="252" spans="1:18" s="81" customFormat="1" ht="75">
      <c r="A252" s="738"/>
      <c r="B252" s="199" t="s">
        <v>1198</v>
      </c>
      <c r="C252" s="200"/>
      <c r="D252" s="200"/>
      <c r="E252" s="200"/>
      <c r="F252" s="200"/>
      <c r="G252" s="201"/>
      <c r="H252" s="50"/>
      <c r="I252" s="50"/>
      <c r="J252" s="50"/>
      <c r="K252" s="50"/>
      <c r="L252" s="50"/>
      <c r="M252" s="50"/>
      <c r="N252" s="50"/>
      <c r="O252" s="50"/>
      <c r="P252" s="50"/>
      <c r="Q252" s="50"/>
      <c r="R252" s="50"/>
    </row>
    <row r="253" spans="1:18" s="81" customFormat="1">
      <c r="A253" s="18"/>
      <c r="B253" s="202"/>
      <c r="C253" s="202"/>
      <c r="D253" s="202"/>
      <c r="E253" s="202"/>
      <c r="F253" s="202"/>
      <c r="G253" s="202"/>
      <c r="H253" s="50"/>
      <c r="I253" s="50"/>
      <c r="J253" s="50"/>
      <c r="K253" s="50"/>
      <c r="L253" s="50"/>
      <c r="M253" s="50"/>
      <c r="N253" s="50"/>
      <c r="O253" s="50"/>
      <c r="P253" s="50"/>
      <c r="Q253" s="50"/>
      <c r="R253" s="50"/>
    </row>
    <row r="254" spans="1:18">
      <c r="A254" s="9"/>
      <c r="B254" s="8"/>
      <c r="C254" s="8"/>
      <c r="D254" s="8"/>
      <c r="E254" s="8"/>
      <c r="F254" s="8"/>
      <c r="G254" s="8"/>
      <c r="H254" s="8"/>
      <c r="I254" s="8"/>
      <c r="J254" s="8"/>
      <c r="K254" s="8"/>
      <c r="L254" s="8"/>
      <c r="M254" s="8"/>
      <c r="N254" s="8"/>
      <c r="O254" s="8"/>
      <c r="P254" s="8"/>
      <c r="Q254" s="8"/>
      <c r="R254" s="8"/>
    </row>
    <row r="255" spans="1:18">
      <c r="A255" s="9"/>
      <c r="B255" s="8"/>
      <c r="C255" s="8"/>
      <c r="D255" s="8"/>
      <c r="E255" s="8"/>
      <c r="F255" s="8"/>
      <c r="G255" s="8"/>
      <c r="H255" s="8"/>
      <c r="I255" s="8"/>
      <c r="J255" s="8"/>
      <c r="K255" s="8"/>
      <c r="L255" s="8"/>
      <c r="M255" s="8"/>
      <c r="N255" s="8"/>
      <c r="O255" s="8"/>
      <c r="P255" s="8"/>
      <c r="Q255" s="8"/>
      <c r="R255" s="8"/>
    </row>
    <row r="256" spans="1:18">
      <c r="A256" s="9"/>
      <c r="B256" s="8"/>
      <c r="C256" s="8"/>
      <c r="D256" s="8"/>
      <c r="E256" s="8"/>
      <c r="F256" s="8"/>
      <c r="G256" s="8"/>
      <c r="H256" s="8"/>
      <c r="I256" s="8"/>
      <c r="J256" s="8"/>
      <c r="K256" s="8"/>
      <c r="L256" s="8"/>
      <c r="M256" s="8"/>
      <c r="N256" s="8"/>
      <c r="O256" s="8"/>
      <c r="P256" s="8"/>
      <c r="Q256" s="8"/>
      <c r="R256" s="8"/>
    </row>
    <row r="257" spans="1:18">
      <c r="A257" s="9"/>
      <c r="B257" s="8"/>
      <c r="C257" s="8"/>
      <c r="D257" s="8"/>
      <c r="E257" s="8"/>
      <c r="F257" s="8"/>
      <c r="G257" s="8"/>
      <c r="H257" s="8"/>
      <c r="I257" s="8"/>
      <c r="J257" s="8"/>
      <c r="K257" s="8"/>
      <c r="L257" s="8"/>
      <c r="M257" s="8"/>
      <c r="N257" s="8"/>
      <c r="O257" s="8"/>
      <c r="P257" s="8"/>
      <c r="Q257" s="8"/>
      <c r="R257" s="8"/>
    </row>
    <row r="258" spans="1:18">
      <c r="A258" s="9"/>
      <c r="B258" s="8"/>
      <c r="C258" s="8"/>
      <c r="D258" s="8"/>
      <c r="E258" s="8"/>
      <c r="F258" s="8"/>
      <c r="G258" s="8"/>
      <c r="H258" s="8"/>
      <c r="I258" s="8"/>
      <c r="J258" s="8"/>
      <c r="K258" s="8"/>
      <c r="L258" s="8"/>
      <c r="M258" s="8"/>
      <c r="N258" s="8"/>
      <c r="O258" s="8"/>
      <c r="P258" s="8"/>
      <c r="Q258" s="8"/>
      <c r="R258" s="8"/>
    </row>
    <row r="259" spans="1:18">
      <c r="A259" s="9"/>
      <c r="B259" s="8"/>
      <c r="C259" s="8"/>
      <c r="D259" s="8"/>
      <c r="E259" s="8"/>
      <c r="F259" s="8"/>
      <c r="G259" s="8"/>
      <c r="H259" s="8"/>
      <c r="I259" s="8"/>
      <c r="J259" s="8"/>
      <c r="K259" s="8"/>
      <c r="L259" s="8"/>
      <c r="M259" s="8"/>
      <c r="N259" s="8"/>
      <c r="O259" s="8"/>
      <c r="P259" s="8"/>
      <c r="Q259" s="8"/>
      <c r="R259" s="8"/>
    </row>
    <row r="260" spans="1:18">
      <c r="A260" s="9"/>
      <c r="B260" s="8"/>
      <c r="C260" s="8"/>
      <c r="D260" s="8"/>
      <c r="E260" s="8"/>
      <c r="F260" s="8"/>
      <c r="G260" s="8"/>
      <c r="H260" s="8"/>
      <c r="I260" s="8"/>
      <c r="J260" s="8"/>
      <c r="K260" s="8"/>
      <c r="L260" s="8"/>
      <c r="M260" s="8"/>
      <c r="N260" s="8"/>
      <c r="O260" s="8"/>
      <c r="P260" s="8"/>
      <c r="Q260" s="8"/>
      <c r="R260" s="8"/>
    </row>
    <row r="261" spans="1:18">
      <c r="A261" s="9"/>
      <c r="B261" s="8"/>
      <c r="C261" s="8"/>
      <c r="D261" s="8"/>
      <c r="E261" s="8"/>
      <c r="F261" s="8"/>
      <c r="G261" s="8"/>
      <c r="H261" s="8"/>
      <c r="I261" s="8"/>
      <c r="J261" s="8"/>
      <c r="K261" s="8"/>
      <c r="L261" s="8"/>
      <c r="M261" s="8"/>
      <c r="N261" s="8"/>
      <c r="O261" s="8"/>
      <c r="P261" s="8"/>
      <c r="Q261" s="8"/>
      <c r="R261" s="8"/>
    </row>
    <row r="262" spans="1:18">
      <c r="A262" s="9"/>
      <c r="B262" s="8"/>
      <c r="C262" s="8"/>
      <c r="D262" s="8"/>
      <c r="E262" s="8"/>
      <c r="F262" s="8"/>
      <c r="G262" s="8"/>
      <c r="H262" s="8"/>
      <c r="I262" s="8"/>
      <c r="J262" s="8"/>
      <c r="K262" s="8"/>
      <c r="L262" s="8"/>
      <c r="M262" s="8"/>
      <c r="N262" s="8"/>
      <c r="O262" s="8"/>
      <c r="P262" s="8"/>
      <c r="Q262" s="8"/>
      <c r="R262" s="8"/>
    </row>
    <row r="263" spans="1:18">
      <c r="A263" s="9"/>
      <c r="B263" s="8"/>
      <c r="C263" s="8"/>
      <c r="D263" s="8"/>
      <c r="E263" s="8"/>
      <c r="F263" s="8"/>
      <c r="G263" s="8"/>
      <c r="H263" s="8"/>
      <c r="I263" s="8"/>
      <c r="J263" s="8"/>
      <c r="K263" s="8"/>
      <c r="L263" s="8"/>
      <c r="M263" s="8"/>
      <c r="N263" s="8"/>
      <c r="O263" s="8"/>
      <c r="P263" s="8"/>
      <c r="Q263" s="8"/>
      <c r="R263" s="8"/>
    </row>
    <row r="264" spans="1:18">
      <c r="A264" s="9"/>
      <c r="B264" s="8"/>
      <c r="C264" s="8"/>
      <c r="D264" s="8"/>
      <c r="E264" s="8"/>
      <c r="F264" s="8"/>
      <c r="G264" s="8"/>
      <c r="H264" s="8"/>
      <c r="I264" s="8"/>
      <c r="J264" s="8"/>
      <c r="K264" s="8"/>
      <c r="L264" s="8"/>
      <c r="M264" s="8"/>
      <c r="N264" s="8"/>
      <c r="O264" s="8"/>
      <c r="P264" s="8"/>
      <c r="Q264" s="8"/>
      <c r="R264" s="8"/>
    </row>
    <row r="265" spans="1:18">
      <c r="A265" s="9"/>
      <c r="B265" s="8"/>
      <c r="C265" s="8"/>
      <c r="D265" s="8"/>
      <c r="E265" s="8"/>
      <c r="F265" s="8"/>
      <c r="G265" s="8"/>
      <c r="H265" s="8"/>
      <c r="I265" s="8"/>
      <c r="J265" s="8"/>
      <c r="K265" s="8"/>
      <c r="L265" s="8"/>
      <c r="M265" s="8"/>
      <c r="N265" s="8"/>
      <c r="O265" s="8"/>
      <c r="P265" s="8"/>
      <c r="Q265" s="8"/>
      <c r="R265" s="8"/>
    </row>
    <row r="266" spans="1:18">
      <c r="A266" s="9"/>
      <c r="B266" s="8"/>
      <c r="C266" s="8"/>
      <c r="D266" s="8"/>
      <c r="E266" s="8"/>
      <c r="F266" s="8"/>
      <c r="G266" s="8"/>
      <c r="H266" s="8"/>
      <c r="I266" s="8"/>
      <c r="J266" s="8"/>
      <c r="K266" s="8"/>
      <c r="L266" s="8"/>
      <c r="M266" s="8"/>
      <c r="N266" s="8"/>
      <c r="O266" s="8"/>
      <c r="P266" s="8"/>
      <c r="Q266" s="8"/>
      <c r="R266" s="8"/>
    </row>
    <row r="267" spans="1:18">
      <c r="A267" s="9"/>
      <c r="B267" s="8"/>
      <c r="C267" s="8"/>
      <c r="D267" s="8"/>
      <c r="E267" s="8"/>
      <c r="F267" s="8"/>
      <c r="G267" s="8"/>
      <c r="H267" s="8"/>
      <c r="I267" s="8"/>
      <c r="J267" s="8"/>
      <c r="K267" s="8"/>
      <c r="L267" s="8"/>
      <c r="M267" s="8"/>
      <c r="N267" s="8"/>
      <c r="O267" s="8"/>
      <c r="P267" s="8"/>
      <c r="Q267" s="8"/>
      <c r="R267" s="8"/>
    </row>
  </sheetData>
  <sortState xmlns:xlrd2="http://schemas.microsoft.com/office/spreadsheetml/2017/richdata2" ref="B150:B175">
    <sortCondition ref="B150:B175"/>
  </sortState>
  <mergeCells count="106">
    <mergeCell ref="F249:G249"/>
    <mergeCell ref="B33:E33"/>
    <mergeCell ref="B34:E34"/>
    <mergeCell ref="B35:E35"/>
    <mergeCell ref="B36:E36"/>
    <mergeCell ref="B37:E37"/>
    <mergeCell ref="B28:E28"/>
    <mergeCell ref="B29:E29"/>
    <mergeCell ref="B30:E30"/>
    <mergeCell ref="B31:E31"/>
    <mergeCell ref="B32:E32"/>
    <mergeCell ref="B38:E38"/>
    <mergeCell ref="B39:E39"/>
    <mergeCell ref="B40:E40"/>
    <mergeCell ref="B41:E41"/>
    <mergeCell ref="B42:E42"/>
    <mergeCell ref="B51:G51"/>
    <mergeCell ref="F242:G242"/>
    <mergeCell ref="F179:G179"/>
    <mergeCell ref="F180:G180"/>
    <mergeCell ref="F181:G181"/>
    <mergeCell ref="B77:G77"/>
    <mergeCell ref="B78:G78"/>
    <mergeCell ref="F188:G188"/>
    <mergeCell ref="B16:E16"/>
    <mergeCell ref="B43:G43"/>
    <mergeCell ref="B3:G3"/>
    <mergeCell ref="B19:G19"/>
    <mergeCell ref="B20:E20"/>
    <mergeCell ref="B21:E21"/>
    <mergeCell ref="B22:E22"/>
    <mergeCell ref="B4:E4"/>
    <mergeCell ref="A1:G1"/>
    <mergeCell ref="B6:E6"/>
    <mergeCell ref="B7:E7"/>
    <mergeCell ref="B8:E8"/>
    <mergeCell ref="B9:E9"/>
    <mergeCell ref="B10:E10"/>
    <mergeCell ref="B11:E11"/>
    <mergeCell ref="B12:E12"/>
    <mergeCell ref="B5:E5"/>
    <mergeCell ref="B13:E13"/>
    <mergeCell ref="F250:G250"/>
    <mergeCell ref="A251:A252"/>
    <mergeCell ref="F246:G246"/>
    <mergeCell ref="F247:G247"/>
    <mergeCell ref="F248:G248"/>
    <mergeCell ref="B23:E23"/>
    <mergeCell ref="B24:E24"/>
    <mergeCell ref="B25:E25"/>
    <mergeCell ref="B26:E26"/>
    <mergeCell ref="B27:E27"/>
    <mergeCell ref="B44:G44"/>
    <mergeCell ref="B45:G45"/>
    <mergeCell ref="B47:G47"/>
    <mergeCell ref="B48:E48"/>
    <mergeCell ref="B46:G46"/>
    <mergeCell ref="F238:G238"/>
    <mergeCell ref="F239:G239"/>
    <mergeCell ref="A225:A226"/>
    <mergeCell ref="D195:E195"/>
    <mergeCell ref="F195:G195"/>
    <mergeCell ref="D196:E196"/>
    <mergeCell ref="F196:G196"/>
    <mergeCell ref="D193:E193"/>
    <mergeCell ref="F192:G192"/>
    <mergeCell ref="F223:G223"/>
    <mergeCell ref="F224:G224"/>
    <mergeCell ref="C232:D232"/>
    <mergeCell ref="C233:D233"/>
    <mergeCell ref="F193:G193"/>
    <mergeCell ref="D194:E194"/>
    <mergeCell ref="F194:G194"/>
    <mergeCell ref="C231:D231"/>
    <mergeCell ref="F231:G231"/>
    <mergeCell ref="C230:D230"/>
    <mergeCell ref="F230:G230"/>
    <mergeCell ref="F236:G236"/>
    <mergeCell ref="F243:G243"/>
    <mergeCell ref="F244:G244"/>
    <mergeCell ref="F245:G245"/>
    <mergeCell ref="F240:G240"/>
    <mergeCell ref="F241:G241"/>
    <mergeCell ref="F232:G232"/>
    <mergeCell ref="F233:G233"/>
    <mergeCell ref="B235:G235"/>
    <mergeCell ref="F237:G237"/>
    <mergeCell ref="D191:E191"/>
    <mergeCell ref="F191:G191"/>
    <mergeCell ref="B50:G50"/>
    <mergeCell ref="B70:G70"/>
    <mergeCell ref="B71:G71"/>
    <mergeCell ref="D211:G211"/>
    <mergeCell ref="D187:E187"/>
    <mergeCell ref="F187:G187"/>
    <mergeCell ref="F182:G182"/>
    <mergeCell ref="D185:E185"/>
    <mergeCell ref="F185:G185"/>
    <mergeCell ref="D190:E190"/>
    <mergeCell ref="F190:G190"/>
    <mergeCell ref="D189:E189"/>
    <mergeCell ref="F189:G189"/>
    <mergeCell ref="D192:E192"/>
    <mergeCell ref="D188:E188"/>
    <mergeCell ref="D186:E186"/>
    <mergeCell ref="F186:G186"/>
  </mergeCells>
  <phoneticPr fontId="0" type="noConversion"/>
  <hyperlinks>
    <hyperlink ref="B49" r:id="rId1" xr:uid="{00000000-0004-0000-0500-000000000000}"/>
  </hyperlinks>
  <pageMargins left="0.75" right="0.75" top="0.77" bottom="0.82" header="0.5" footer="0.5"/>
  <pageSetup orientation="portrait" r:id="rId2"/>
  <headerFooter alignWithMargins="0">
    <oddHeader>&amp;L&amp;"Corbel,Bold"&amp;11Common Data Set 2020-2021</oddHeader>
    <oddFooter>&amp;L&amp;"Calibri,Regular"College of Wooster
Common Data Set 2020-21&amp;C&amp;"Calibri,Regular"&amp;A&amp;R&amp;"Calibri,Regular"Page &amp;P</oddFooter>
  </headerFooter>
  <rowBreaks count="7" manualBreakCount="7">
    <brk id="18" max="16383" man="1"/>
    <brk id="69" max="16383" man="1"/>
    <brk id="95" max="6" man="1"/>
    <brk id="130" max="16383" man="1"/>
    <brk id="148" max="16383" man="1"/>
    <brk id="177" max="16383" man="1"/>
    <brk id="20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40"/>
  <sheetViews>
    <sheetView topLeftCell="K12" zoomScaleNormal="100" workbookViewId="0">
      <selection activeCell="K12" sqref="K12"/>
    </sheetView>
  </sheetViews>
  <sheetFormatPr defaultColWidth="9.28515625" defaultRowHeight="15"/>
  <cols>
    <col min="1" max="1" width="4" style="39" bestFit="1" customWidth="1"/>
    <col min="2" max="7" width="14.42578125" style="37" customWidth="1"/>
    <col min="8" max="16384" width="9.28515625" style="37"/>
  </cols>
  <sheetData>
    <row r="1" spans="1:7" ht="19.5" thickBot="1">
      <c r="A1" s="820" t="s">
        <v>1199</v>
      </c>
      <c r="B1" s="821"/>
      <c r="C1" s="821"/>
      <c r="D1" s="821"/>
      <c r="E1" s="821"/>
      <c r="F1" s="821"/>
      <c r="G1" s="822"/>
    </row>
    <row r="2" spans="1:7" ht="15" customHeight="1" thickTop="1">
      <c r="A2" s="823" t="s">
        <v>358</v>
      </c>
      <c r="B2" s="823"/>
      <c r="C2" s="823"/>
      <c r="D2" s="823"/>
      <c r="E2" s="823"/>
      <c r="F2" s="823"/>
      <c r="G2" s="823"/>
    </row>
    <row r="3" spans="1:7" ht="30" customHeight="1">
      <c r="A3" s="824" t="s">
        <v>1200</v>
      </c>
      <c r="B3" s="824"/>
      <c r="C3" s="824"/>
      <c r="D3" s="824"/>
      <c r="E3" s="824"/>
      <c r="F3" s="824"/>
      <c r="G3" s="824"/>
    </row>
    <row r="4" spans="1:7" ht="15" customHeight="1">
      <c r="A4" s="39" t="s">
        <v>1201</v>
      </c>
      <c r="B4" s="817" t="s">
        <v>1202</v>
      </c>
      <c r="C4" s="817"/>
      <c r="D4" s="817"/>
      <c r="E4" s="818" t="s">
        <v>1203</v>
      </c>
      <c r="F4" s="818"/>
      <c r="G4" s="818"/>
    </row>
    <row r="5" spans="1:7" ht="30" customHeight="1">
      <c r="A5" s="39" t="s">
        <v>1201</v>
      </c>
      <c r="B5" s="817" t="s">
        <v>5</v>
      </c>
      <c r="C5" s="817"/>
      <c r="D5" s="817"/>
      <c r="E5" s="818" t="s">
        <v>1204</v>
      </c>
      <c r="F5" s="818"/>
      <c r="G5" s="818"/>
    </row>
    <row r="6" spans="1:7" ht="15" customHeight="1">
      <c r="A6" s="39" t="s">
        <v>1201</v>
      </c>
      <c r="B6" s="817" t="s">
        <v>13</v>
      </c>
      <c r="C6" s="817"/>
      <c r="D6" s="817"/>
      <c r="E6" s="818" t="s">
        <v>1205</v>
      </c>
      <c r="F6" s="818"/>
      <c r="G6" s="818"/>
    </row>
    <row r="7" spans="1:7" ht="15" customHeight="1">
      <c r="A7" s="39" t="s">
        <v>1201</v>
      </c>
      <c r="B7" s="817" t="s">
        <v>15</v>
      </c>
      <c r="C7" s="817"/>
      <c r="D7" s="817"/>
      <c r="E7" s="818" t="s">
        <v>1206</v>
      </c>
      <c r="F7" s="818"/>
      <c r="G7" s="818"/>
    </row>
    <row r="8" spans="1:7" ht="15" customHeight="1">
      <c r="A8" s="39" t="s">
        <v>1201</v>
      </c>
      <c r="B8" s="817" t="s">
        <v>1207</v>
      </c>
      <c r="C8" s="817"/>
      <c r="D8" s="817"/>
      <c r="E8" s="819" t="s">
        <v>1208</v>
      </c>
      <c r="F8" s="819"/>
      <c r="G8" s="819"/>
    </row>
    <row r="9" spans="1:7" ht="15" customHeight="1">
      <c r="A9" s="39" t="s">
        <v>1201</v>
      </c>
      <c r="B9" s="817" t="s">
        <v>1209</v>
      </c>
      <c r="C9" s="817"/>
      <c r="D9" s="817"/>
      <c r="E9" s="818" t="s">
        <v>1210</v>
      </c>
      <c r="F9" s="818"/>
      <c r="G9" s="818"/>
    </row>
    <row r="10" spans="1:7" ht="15" customHeight="1">
      <c r="B10" s="825"/>
      <c r="C10" s="825"/>
      <c r="D10" s="825"/>
      <c r="E10" s="825"/>
      <c r="F10" s="825"/>
      <c r="G10" s="825"/>
    </row>
    <row r="11" spans="1:7" ht="15" customHeight="1">
      <c r="A11" s="39" t="s">
        <v>1201</v>
      </c>
      <c r="B11" s="818" t="s">
        <v>1211</v>
      </c>
      <c r="C11" s="818"/>
      <c r="D11" s="818"/>
      <c r="E11" s="818" t="s">
        <v>1212</v>
      </c>
      <c r="F11" s="818"/>
      <c r="G11" s="818"/>
    </row>
    <row r="12" spans="1:7" ht="30" customHeight="1">
      <c r="A12" s="39" t="s">
        <v>1201</v>
      </c>
      <c r="B12" s="818" t="s">
        <v>5</v>
      </c>
      <c r="C12" s="818"/>
      <c r="D12" s="818"/>
      <c r="E12" s="818" t="s">
        <v>1213</v>
      </c>
      <c r="F12" s="818"/>
      <c r="G12" s="818"/>
    </row>
    <row r="13" spans="1:7" ht="15" customHeight="1">
      <c r="A13" s="39" t="s">
        <v>1201</v>
      </c>
      <c r="B13" s="818" t="s">
        <v>13</v>
      </c>
      <c r="C13" s="818"/>
      <c r="D13" s="818"/>
      <c r="E13" s="818" t="s">
        <v>1214</v>
      </c>
      <c r="F13" s="818"/>
      <c r="G13" s="818"/>
    </row>
    <row r="14" spans="1:7" ht="15" customHeight="1">
      <c r="A14" s="39" t="s">
        <v>1201</v>
      </c>
      <c r="B14" s="818" t="s">
        <v>15</v>
      </c>
      <c r="C14" s="818"/>
      <c r="D14" s="818"/>
      <c r="E14" s="818" t="s">
        <v>1206</v>
      </c>
      <c r="F14" s="818"/>
      <c r="G14" s="818"/>
    </row>
    <row r="15" spans="1:7" ht="15" customHeight="1">
      <c r="A15" s="39" t="s">
        <v>1201</v>
      </c>
      <c r="B15" s="818" t="s">
        <v>1207</v>
      </c>
      <c r="C15" s="818"/>
      <c r="D15" s="818"/>
      <c r="E15" s="819" t="s">
        <v>1215</v>
      </c>
      <c r="F15" s="819"/>
      <c r="G15" s="819"/>
    </row>
    <row r="16" spans="1:7" ht="15" customHeight="1">
      <c r="A16" s="39" t="s">
        <v>1201</v>
      </c>
      <c r="B16" s="818" t="s">
        <v>1209</v>
      </c>
      <c r="C16" s="818"/>
      <c r="D16" s="818"/>
      <c r="E16" s="818" t="s">
        <v>1216</v>
      </c>
      <c r="F16" s="818"/>
      <c r="G16" s="818"/>
    </row>
    <row r="17" spans="1:7" ht="15" customHeight="1">
      <c r="B17" s="825"/>
      <c r="C17" s="825"/>
      <c r="D17" s="825"/>
      <c r="E17" s="825"/>
      <c r="F17" s="825"/>
      <c r="G17" s="825"/>
    </row>
    <row r="18" spans="1:7" ht="15" customHeight="1">
      <c r="A18" s="39" t="s">
        <v>1201</v>
      </c>
      <c r="B18" s="818" t="s">
        <v>1217</v>
      </c>
      <c r="C18" s="818"/>
      <c r="D18" s="818"/>
      <c r="E18" s="819" t="s">
        <v>1218</v>
      </c>
      <c r="F18" s="819"/>
      <c r="G18" s="819"/>
    </row>
    <row r="19" spans="1:7" ht="15" customHeight="1">
      <c r="A19" s="828"/>
      <c r="B19" s="828"/>
      <c r="C19" s="828"/>
      <c r="D19" s="828"/>
      <c r="E19" s="828"/>
      <c r="F19" s="828"/>
      <c r="G19" s="828"/>
    </row>
    <row r="20" spans="1:7" ht="30" customHeight="1">
      <c r="A20" s="824" t="s">
        <v>1219</v>
      </c>
      <c r="B20" s="824"/>
      <c r="C20" s="824"/>
      <c r="D20" s="824"/>
      <c r="E20" s="824"/>
      <c r="F20" s="824"/>
      <c r="G20" s="824"/>
    </row>
    <row r="21" spans="1:7" ht="15.75" customHeight="1">
      <c r="B21" s="818" t="s">
        <v>1220</v>
      </c>
      <c r="C21" s="818"/>
      <c r="D21" s="818"/>
      <c r="E21" s="818"/>
      <c r="F21" s="818"/>
      <c r="G21" s="818"/>
    </row>
    <row r="22" spans="1:7" ht="30">
      <c r="A22" s="39" t="s">
        <v>1221</v>
      </c>
      <c r="B22" s="826" t="s">
        <v>1222</v>
      </c>
      <c r="C22" s="826"/>
      <c r="D22" s="826"/>
      <c r="E22" s="827" t="s">
        <v>1223</v>
      </c>
      <c r="F22" s="827"/>
      <c r="G22" s="827"/>
    </row>
    <row r="23" spans="1:7" ht="30">
      <c r="A23" s="39" t="s">
        <v>1221</v>
      </c>
      <c r="B23" s="826" t="s">
        <v>1224</v>
      </c>
      <c r="C23" s="826"/>
      <c r="D23" s="826"/>
      <c r="E23" s="827" t="s">
        <v>1223</v>
      </c>
      <c r="F23" s="827"/>
      <c r="G23" s="827"/>
    </row>
    <row r="24" spans="1:7" ht="30">
      <c r="A24" s="39" t="s">
        <v>1221</v>
      </c>
      <c r="B24" s="818" t="s">
        <v>1225</v>
      </c>
      <c r="C24" s="818"/>
      <c r="D24" s="818"/>
      <c r="E24" s="827" t="s">
        <v>1226</v>
      </c>
      <c r="F24" s="827"/>
      <c r="G24" s="827"/>
    </row>
    <row r="25" spans="1:7" ht="30">
      <c r="A25" s="39" t="s">
        <v>1221</v>
      </c>
      <c r="B25" s="818" t="s">
        <v>1227</v>
      </c>
      <c r="C25" s="818"/>
      <c r="D25" s="818"/>
      <c r="E25" s="832"/>
      <c r="F25" s="827"/>
      <c r="G25" s="827"/>
    </row>
    <row r="26" spans="1:7" ht="30">
      <c r="A26" s="39" t="s">
        <v>1221</v>
      </c>
      <c r="B26" s="818" t="s">
        <v>1228</v>
      </c>
      <c r="C26" s="818"/>
      <c r="D26" s="818"/>
      <c r="E26" s="827" t="s">
        <v>1229</v>
      </c>
      <c r="F26" s="827"/>
      <c r="G26" s="827"/>
    </row>
    <row r="27" spans="1:7" ht="15.75" customHeight="1">
      <c r="A27" s="828"/>
      <c r="B27" s="828"/>
      <c r="C27" s="828"/>
      <c r="D27" s="828"/>
      <c r="E27" s="828"/>
      <c r="F27" s="828"/>
      <c r="G27" s="828"/>
    </row>
    <row r="28" spans="1:7" ht="30" customHeight="1">
      <c r="A28" s="824" t="s">
        <v>1230</v>
      </c>
      <c r="B28" s="824"/>
      <c r="C28" s="824"/>
      <c r="D28" s="824"/>
      <c r="E28" s="824"/>
      <c r="F28" s="824"/>
      <c r="G28" s="824"/>
    </row>
    <row r="29" spans="1:7" ht="30" customHeight="1">
      <c r="B29" s="829" t="s">
        <v>1231</v>
      </c>
      <c r="C29" s="829"/>
      <c r="D29" s="829"/>
      <c r="E29" s="829"/>
      <c r="F29" s="829"/>
      <c r="G29" s="829"/>
    </row>
    <row r="30" spans="1:7" ht="15" customHeight="1">
      <c r="A30" s="39" t="s">
        <v>1232</v>
      </c>
      <c r="B30" s="826" t="s">
        <v>1233</v>
      </c>
      <c r="C30" s="826"/>
      <c r="D30" s="826"/>
      <c r="E30" s="826"/>
      <c r="F30" s="826"/>
      <c r="G30" s="826"/>
    </row>
    <row r="31" spans="1:7" ht="15" customHeight="1">
      <c r="A31" s="39" t="s">
        <v>1232</v>
      </c>
      <c r="B31" s="830" t="s">
        <v>1234</v>
      </c>
      <c r="C31" s="830"/>
      <c r="D31" s="830"/>
      <c r="E31" s="830"/>
      <c r="F31" s="831"/>
      <c r="G31" s="831"/>
    </row>
    <row r="32" spans="1:7" ht="15" customHeight="1">
      <c r="A32" s="39" t="s">
        <v>1232</v>
      </c>
      <c r="B32" s="830" t="s">
        <v>1235</v>
      </c>
      <c r="C32" s="830"/>
      <c r="D32" s="830"/>
      <c r="E32" s="830"/>
      <c r="F32" s="831"/>
      <c r="G32" s="831"/>
    </row>
    <row r="33" spans="1:7" ht="15" customHeight="1">
      <c r="A33" s="39" t="s">
        <v>1232</v>
      </c>
      <c r="B33" s="830" t="s">
        <v>1236</v>
      </c>
      <c r="C33" s="830"/>
      <c r="D33" s="830"/>
      <c r="E33" s="830" t="s">
        <v>21</v>
      </c>
      <c r="F33" s="831" t="s">
        <v>21</v>
      </c>
      <c r="G33" s="831"/>
    </row>
    <row r="34" spans="1:7" ht="15" customHeight="1">
      <c r="A34" s="39" t="s">
        <v>1232</v>
      </c>
      <c r="B34" s="826" t="s">
        <v>1237</v>
      </c>
      <c r="C34" s="826"/>
      <c r="D34" s="826"/>
      <c r="E34" s="826"/>
      <c r="F34" s="831"/>
      <c r="G34" s="831"/>
    </row>
    <row r="35" spans="1:7" ht="15" customHeight="1">
      <c r="A35" s="39" t="s">
        <v>1232</v>
      </c>
      <c r="B35" s="826" t="s">
        <v>1238</v>
      </c>
      <c r="C35" s="826"/>
      <c r="D35" s="826"/>
      <c r="E35" s="826"/>
      <c r="F35" s="831"/>
      <c r="G35" s="831"/>
    </row>
    <row r="36" spans="1:7" ht="15" customHeight="1">
      <c r="A36" s="39" t="s">
        <v>1232</v>
      </c>
      <c r="B36" s="826" t="s">
        <v>1239</v>
      </c>
      <c r="C36" s="826"/>
      <c r="D36" s="826"/>
      <c r="E36" s="826"/>
      <c r="F36" s="831"/>
      <c r="G36" s="831"/>
    </row>
    <row r="37" spans="1:7" ht="15" customHeight="1">
      <c r="A37" s="39" t="s">
        <v>1232</v>
      </c>
      <c r="B37" s="826" t="s">
        <v>1240</v>
      </c>
      <c r="C37" s="826"/>
      <c r="D37" s="826"/>
      <c r="E37" s="826"/>
      <c r="F37" s="831"/>
      <c r="G37" s="831"/>
    </row>
    <row r="38" spans="1:7" ht="15.75" customHeight="1">
      <c r="A38" s="39" t="s">
        <v>1232</v>
      </c>
      <c r="B38" s="826" t="s">
        <v>1241</v>
      </c>
      <c r="C38" s="826"/>
      <c r="D38" s="826"/>
      <c r="E38" s="826"/>
      <c r="F38" s="831"/>
      <c r="G38" s="831"/>
    </row>
    <row r="39" spans="1:7">
      <c r="A39" s="828"/>
      <c r="B39" s="825"/>
      <c r="C39" s="825"/>
      <c r="D39" s="825"/>
      <c r="E39" s="825"/>
      <c r="F39" s="825"/>
      <c r="G39" s="825"/>
    </row>
    <row r="40" spans="1:7" ht="15.75" customHeight="1">
      <c r="A40" s="828"/>
      <c r="B40" s="818" t="s">
        <v>1242</v>
      </c>
      <c r="C40" s="818"/>
      <c r="D40" s="818"/>
      <c r="E40" s="818"/>
      <c r="F40" s="818"/>
      <c r="G40" s="818"/>
    </row>
    <row r="41" spans="1:7" ht="18" customHeight="1">
      <c r="A41" s="39" t="s">
        <v>1232</v>
      </c>
      <c r="B41" s="826" t="s">
        <v>1243</v>
      </c>
      <c r="C41" s="826"/>
      <c r="D41" s="826"/>
      <c r="E41" s="826"/>
      <c r="F41" s="826"/>
      <c r="G41" s="826"/>
    </row>
    <row r="42" spans="1:7" ht="15.75" customHeight="1">
      <c r="A42" s="828"/>
      <c r="B42" s="828"/>
      <c r="C42" s="828"/>
      <c r="D42" s="828"/>
      <c r="E42" s="828"/>
      <c r="F42" s="828"/>
      <c r="G42" s="828"/>
    </row>
    <row r="43" spans="1:7" ht="15.75" customHeight="1">
      <c r="A43" s="824" t="s">
        <v>1244</v>
      </c>
      <c r="B43" s="824"/>
      <c r="C43" s="824"/>
      <c r="D43" s="824"/>
      <c r="E43" s="824"/>
      <c r="F43" s="824"/>
      <c r="G43" s="824"/>
    </row>
    <row r="44" spans="1:7">
      <c r="B44" s="829" t="s">
        <v>1245</v>
      </c>
      <c r="C44" s="829"/>
      <c r="D44" s="829"/>
      <c r="E44" s="829"/>
      <c r="F44" s="829"/>
      <c r="G44" s="829"/>
    </row>
    <row r="45" spans="1:7">
      <c r="A45" s="828"/>
      <c r="B45" s="825"/>
      <c r="C45" s="825"/>
      <c r="D45" s="831" t="s">
        <v>1246</v>
      </c>
      <c r="E45" s="831"/>
      <c r="F45" s="831" t="s">
        <v>1247</v>
      </c>
      <c r="G45" s="831"/>
    </row>
    <row r="46" spans="1:7">
      <c r="A46" s="828"/>
      <c r="B46" s="825"/>
      <c r="C46" s="825"/>
      <c r="D46" s="493" t="s">
        <v>86</v>
      </c>
      <c r="E46" s="493" t="s">
        <v>87</v>
      </c>
      <c r="F46" s="493" t="s">
        <v>86</v>
      </c>
      <c r="G46" s="493" t="s">
        <v>87</v>
      </c>
    </row>
    <row r="47" spans="1:7" ht="15.75" customHeight="1">
      <c r="A47" s="39" t="s">
        <v>1248</v>
      </c>
      <c r="B47" s="826" t="s">
        <v>1249</v>
      </c>
      <c r="C47" s="826"/>
      <c r="D47" s="493"/>
      <c r="E47" s="493"/>
      <c r="F47" s="493"/>
      <c r="G47" s="493"/>
    </row>
    <row r="48" spans="1:7" ht="15.75" customHeight="1">
      <c r="A48" s="39" t="s">
        <v>1248</v>
      </c>
      <c r="B48" s="826" t="s">
        <v>1250</v>
      </c>
      <c r="C48" s="826"/>
      <c r="D48" s="493"/>
      <c r="E48" s="493"/>
      <c r="F48" s="493" t="s">
        <v>93</v>
      </c>
      <c r="G48" s="493" t="s">
        <v>93</v>
      </c>
    </row>
    <row r="49" spans="1:7" ht="15.75" customHeight="1">
      <c r="A49" s="39" t="s">
        <v>1248</v>
      </c>
      <c r="B49" s="826" t="s">
        <v>1251</v>
      </c>
      <c r="C49" s="826"/>
      <c r="D49" s="493" t="s">
        <v>21</v>
      </c>
      <c r="E49" s="493"/>
      <c r="F49" s="493"/>
      <c r="G49" s="493"/>
    </row>
    <row r="50" spans="1:7" ht="15.75" customHeight="1">
      <c r="A50" s="39" t="s">
        <v>1248</v>
      </c>
      <c r="B50" s="826" t="s">
        <v>1252</v>
      </c>
      <c r="C50" s="826"/>
      <c r="D50" s="493" t="s">
        <v>21</v>
      </c>
      <c r="E50" s="493" t="s">
        <v>21</v>
      </c>
      <c r="F50" s="493"/>
      <c r="G50" s="493"/>
    </row>
    <row r="51" spans="1:7" ht="15.75" customHeight="1">
      <c r="A51" s="39" t="s">
        <v>1248</v>
      </c>
      <c r="B51" s="826" t="s">
        <v>1253</v>
      </c>
      <c r="C51" s="826"/>
      <c r="D51" s="493"/>
      <c r="E51" s="493"/>
      <c r="F51" s="493"/>
      <c r="G51" s="493"/>
    </row>
    <row r="52" spans="1:7" ht="15.75" customHeight="1">
      <c r="A52" s="39" t="s">
        <v>1248</v>
      </c>
      <c r="B52" s="826" t="s">
        <v>1254</v>
      </c>
      <c r="C52" s="826"/>
      <c r="D52" s="493"/>
      <c r="E52" s="493"/>
      <c r="F52" s="493"/>
      <c r="G52" s="493"/>
    </row>
    <row r="53" spans="1:7" ht="15.75" customHeight="1">
      <c r="A53" s="39" t="s">
        <v>1248</v>
      </c>
      <c r="B53" s="826" t="s">
        <v>1255</v>
      </c>
      <c r="C53" s="826"/>
      <c r="D53" s="493"/>
      <c r="E53" s="493"/>
      <c r="F53" s="493"/>
      <c r="G53" s="493"/>
    </row>
    <row r="54" spans="1:7" ht="15.75" customHeight="1">
      <c r="A54" s="39" t="s">
        <v>1248</v>
      </c>
      <c r="B54" s="826" t="s">
        <v>1256</v>
      </c>
      <c r="C54" s="826"/>
      <c r="D54" s="493"/>
      <c r="E54" s="493"/>
      <c r="F54" s="493"/>
      <c r="G54" s="493"/>
    </row>
    <row r="55" spans="1:7" ht="15.75" customHeight="1">
      <c r="A55" s="39" t="s">
        <v>1248</v>
      </c>
      <c r="B55" s="826" t="s">
        <v>1257</v>
      </c>
      <c r="C55" s="826"/>
      <c r="D55" s="493"/>
      <c r="E55" s="493"/>
      <c r="F55" s="493"/>
      <c r="G55" s="493"/>
    </row>
    <row r="56" spans="1:7" ht="15.75" customHeight="1">
      <c r="A56" s="39" t="s">
        <v>1248</v>
      </c>
      <c r="B56" s="826" t="s">
        <v>1258</v>
      </c>
      <c r="C56" s="826"/>
      <c r="D56" s="493"/>
      <c r="E56" s="493"/>
      <c r="F56" s="493"/>
      <c r="G56" s="493" t="s">
        <v>21</v>
      </c>
    </row>
    <row r="57" spans="1:7" ht="15.75" customHeight="1">
      <c r="A57" s="39" t="s">
        <v>1248</v>
      </c>
      <c r="B57" s="826" t="s">
        <v>1259</v>
      </c>
      <c r="C57" s="826"/>
      <c r="D57" s="493"/>
      <c r="E57" s="493"/>
      <c r="F57" s="493"/>
      <c r="G57" s="493"/>
    </row>
    <row r="58" spans="1:7" ht="15.75" customHeight="1">
      <c r="A58" s="39" t="s">
        <v>1248</v>
      </c>
      <c r="B58" s="826" t="s">
        <v>1260</v>
      </c>
      <c r="C58" s="826"/>
      <c r="D58" s="493"/>
      <c r="E58" s="493"/>
      <c r="F58" s="493" t="s">
        <v>93</v>
      </c>
      <c r="G58" s="493"/>
    </row>
    <row r="59" spans="1:7" ht="15.75" customHeight="1">
      <c r="A59" s="39" t="s">
        <v>1248</v>
      </c>
      <c r="B59" s="826" t="s">
        <v>1261</v>
      </c>
      <c r="C59" s="826"/>
      <c r="D59" s="493" t="s">
        <v>21</v>
      </c>
      <c r="E59" s="493" t="s">
        <v>21</v>
      </c>
      <c r="F59" s="493"/>
      <c r="G59" s="493"/>
    </row>
    <row r="60" spans="1:7" ht="15.75" customHeight="1">
      <c r="A60" s="39" t="s">
        <v>1248</v>
      </c>
      <c r="B60" s="826" t="s">
        <v>1262</v>
      </c>
      <c r="C60" s="826"/>
      <c r="D60" s="493"/>
      <c r="E60" s="493"/>
      <c r="F60" s="493"/>
      <c r="G60" s="493"/>
    </row>
    <row r="61" spans="1:7" ht="15.75" customHeight="1">
      <c r="A61" s="39" t="s">
        <v>1248</v>
      </c>
      <c r="B61" s="826" t="s">
        <v>1263</v>
      </c>
      <c r="C61" s="826"/>
      <c r="D61" s="493"/>
      <c r="E61" s="493"/>
      <c r="F61" s="493"/>
      <c r="G61" s="493"/>
    </row>
    <row r="62" spans="1:7" ht="15.75" customHeight="1">
      <c r="A62" s="39" t="s">
        <v>1248</v>
      </c>
      <c r="B62" s="826" t="s">
        <v>1264</v>
      </c>
      <c r="C62" s="826"/>
      <c r="D62" s="518" t="s">
        <v>21</v>
      </c>
      <c r="E62" s="493" t="s">
        <v>21</v>
      </c>
      <c r="F62" s="493"/>
      <c r="G62" s="493"/>
    </row>
    <row r="63" spans="1:7" ht="15.75" customHeight="1">
      <c r="A63" s="39" t="s">
        <v>1248</v>
      </c>
      <c r="B63" s="826" t="s">
        <v>1265</v>
      </c>
      <c r="C63" s="826"/>
      <c r="D63" s="493"/>
      <c r="E63" s="493"/>
      <c r="F63" s="493" t="s">
        <v>21</v>
      </c>
      <c r="G63" s="493" t="s">
        <v>21</v>
      </c>
    </row>
    <row r="64" spans="1:7" ht="15.75" customHeight="1">
      <c r="A64" s="39" t="s">
        <v>1248</v>
      </c>
      <c r="B64" s="826" t="s">
        <v>1266</v>
      </c>
      <c r="C64" s="826"/>
      <c r="D64" s="493"/>
      <c r="E64" s="493"/>
      <c r="F64" s="493"/>
      <c r="G64" s="493"/>
    </row>
    <row r="65" spans="1:7" ht="15.75" customHeight="1">
      <c r="A65" s="39" t="s">
        <v>1248</v>
      </c>
      <c r="B65" s="826" t="s">
        <v>1267</v>
      </c>
      <c r="C65" s="826"/>
      <c r="D65" s="493"/>
      <c r="E65" s="493" t="s">
        <v>21</v>
      </c>
      <c r="F65" s="493"/>
      <c r="G65" s="493"/>
    </row>
    <row r="66" spans="1:7" ht="15.75" customHeight="1">
      <c r="A66" s="39" t="s">
        <v>1248</v>
      </c>
      <c r="B66" s="826" t="s">
        <v>1268</v>
      </c>
      <c r="C66" s="826"/>
      <c r="D66" s="493"/>
      <c r="E66" s="493"/>
      <c r="F66" s="493"/>
      <c r="G66" s="493"/>
    </row>
    <row r="67" spans="1:7" ht="15.75" customHeight="1">
      <c r="A67" s="39" t="s">
        <v>1248</v>
      </c>
      <c r="B67" s="826" t="s">
        <v>1269</v>
      </c>
      <c r="C67" s="826"/>
      <c r="D67" s="493" t="s">
        <v>21</v>
      </c>
      <c r="E67" s="493"/>
      <c r="F67" s="493"/>
      <c r="G67" s="493"/>
    </row>
    <row r="68" spans="1:7" ht="15.75" customHeight="1">
      <c r="A68" s="39" t="s">
        <v>1248</v>
      </c>
      <c r="B68" s="826" t="s">
        <v>1270</v>
      </c>
      <c r="C68" s="826"/>
      <c r="D68" s="493" t="s">
        <v>21</v>
      </c>
      <c r="E68" s="493" t="s">
        <v>21</v>
      </c>
      <c r="F68" s="493"/>
      <c r="G68" s="493"/>
    </row>
    <row r="69" spans="1:7" ht="15.75" customHeight="1">
      <c r="A69" s="39" t="s">
        <v>1248</v>
      </c>
      <c r="B69" s="826" t="s">
        <v>1271</v>
      </c>
      <c r="C69" s="826"/>
      <c r="D69" s="493"/>
      <c r="E69" s="493"/>
      <c r="F69" s="493"/>
      <c r="G69" s="493"/>
    </row>
    <row r="70" spans="1:7" ht="15.75" customHeight="1">
      <c r="A70" s="39" t="s">
        <v>1248</v>
      </c>
      <c r="B70" s="826" t="s">
        <v>1272</v>
      </c>
      <c r="C70" s="826"/>
      <c r="D70" s="493"/>
      <c r="E70" s="493"/>
      <c r="F70" s="493"/>
      <c r="G70" s="493"/>
    </row>
    <row r="71" spans="1:7" ht="15.75" customHeight="1">
      <c r="A71" s="39" t="s">
        <v>1248</v>
      </c>
      <c r="B71" s="826" t="s">
        <v>1273</v>
      </c>
      <c r="C71" s="826"/>
      <c r="D71" s="493"/>
      <c r="E71" s="493"/>
      <c r="F71" s="493"/>
      <c r="G71" s="493"/>
    </row>
    <row r="72" spans="1:7" ht="15.75" customHeight="1">
      <c r="A72" s="39" t="s">
        <v>1248</v>
      </c>
      <c r="B72" s="826" t="s">
        <v>1274</v>
      </c>
      <c r="C72" s="826"/>
      <c r="D72" s="493"/>
      <c r="E72" s="493"/>
      <c r="F72" s="493"/>
      <c r="G72" s="493"/>
    </row>
    <row r="73" spans="1:7" ht="15.75" customHeight="1">
      <c r="A73" s="39" t="s">
        <v>1248</v>
      </c>
      <c r="B73" s="826" t="s">
        <v>1275</v>
      </c>
      <c r="C73" s="826"/>
      <c r="D73" s="493"/>
      <c r="E73" s="493"/>
      <c r="F73" s="493" t="s">
        <v>21</v>
      </c>
      <c r="G73" s="493" t="s">
        <v>21</v>
      </c>
    </row>
    <row r="74" spans="1:7" ht="15.75" customHeight="1">
      <c r="B74" s="38" t="s">
        <v>1276</v>
      </c>
      <c r="C74" s="491"/>
      <c r="D74" s="493"/>
      <c r="E74" s="493"/>
      <c r="F74" s="493" t="s">
        <v>93</v>
      </c>
      <c r="G74" s="493" t="s">
        <v>93</v>
      </c>
    </row>
    <row r="75" spans="1:7" ht="15.75" customHeight="1">
      <c r="B75" s="38" t="s">
        <v>1277</v>
      </c>
      <c r="C75" s="491"/>
      <c r="D75" s="493"/>
      <c r="E75" s="493"/>
      <c r="F75" s="493" t="s">
        <v>93</v>
      </c>
      <c r="G75" s="493" t="s">
        <v>93</v>
      </c>
    </row>
    <row r="76" spans="1:7" ht="15.75" customHeight="1">
      <c r="A76" s="39" t="s">
        <v>1248</v>
      </c>
      <c r="B76" s="826" t="s">
        <v>1278</v>
      </c>
      <c r="C76" s="826"/>
      <c r="D76" s="493"/>
      <c r="E76" s="493"/>
      <c r="F76" s="493"/>
      <c r="G76" s="493"/>
    </row>
    <row r="77" spans="1:7" ht="15.75" customHeight="1">
      <c r="A77" s="39" t="s">
        <v>1248</v>
      </c>
      <c r="B77" s="826" t="s">
        <v>1279</v>
      </c>
      <c r="C77" s="826"/>
      <c r="D77" s="493" t="s">
        <v>21</v>
      </c>
      <c r="E77" s="493" t="s">
        <v>21</v>
      </c>
      <c r="F77" s="493"/>
      <c r="G77" s="493"/>
    </row>
    <row r="78" spans="1:7" ht="15.75" customHeight="1">
      <c r="A78" s="39" t="s">
        <v>1248</v>
      </c>
      <c r="B78" s="826" t="s">
        <v>1280</v>
      </c>
      <c r="C78" s="826"/>
      <c r="D78" s="493"/>
      <c r="E78" s="493"/>
      <c r="F78" s="493"/>
      <c r="G78" s="493"/>
    </row>
    <row r="79" spans="1:7" ht="15.75" customHeight="1">
      <c r="A79" s="39" t="s">
        <v>1248</v>
      </c>
      <c r="B79" s="826" t="s">
        <v>1281</v>
      </c>
      <c r="C79" s="826"/>
      <c r="D79" s="493"/>
      <c r="E79" s="493"/>
      <c r="F79" s="493"/>
      <c r="G79" s="493"/>
    </row>
    <row r="80" spans="1:7" ht="15.75" customHeight="1">
      <c r="A80" s="39" t="s">
        <v>1248</v>
      </c>
      <c r="B80" s="826" t="s">
        <v>1282</v>
      </c>
      <c r="C80" s="826"/>
      <c r="D80" s="493"/>
      <c r="E80" s="493"/>
      <c r="F80" s="493"/>
      <c r="G80" s="493"/>
    </row>
    <row r="81" spans="1:7" ht="15.75" customHeight="1">
      <c r="A81" s="39" t="s">
        <v>1248</v>
      </c>
      <c r="B81" s="826" t="s">
        <v>1283</v>
      </c>
      <c r="C81" s="826"/>
      <c r="D81" s="493"/>
      <c r="E81" s="493"/>
      <c r="F81" s="493"/>
      <c r="G81" s="493"/>
    </row>
    <row r="82" spans="1:7" ht="15.75" customHeight="1">
      <c r="A82" s="39" t="s">
        <v>1248</v>
      </c>
      <c r="B82" s="826" t="s">
        <v>1284</v>
      </c>
      <c r="C82" s="826"/>
      <c r="D82" s="493"/>
      <c r="E82" s="493"/>
      <c r="F82" s="493"/>
      <c r="G82" s="493"/>
    </row>
    <row r="83" spans="1:7" ht="15.75" customHeight="1">
      <c r="A83" s="39" t="s">
        <v>1248</v>
      </c>
      <c r="B83" s="826" t="s">
        <v>1285</v>
      </c>
      <c r="C83" s="826"/>
      <c r="D83" s="493"/>
      <c r="E83" s="493"/>
      <c r="F83" s="493"/>
      <c r="G83" s="493"/>
    </row>
    <row r="84" spans="1:7" ht="15.75" customHeight="1">
      <c r="B84" s="491" t="s">
        <v>1286</v>
      </c>
      <c r="C84" s="491"/>
      <c r="D84" s="493"/>
      <c r="E84" s="493"/>
      <c r="F84" s="493" t="s">
        <v>21</v>
      </c>
      <c r="G84" s="493" t="s">
        <v>21</v>
      </c>
    </row>
    <row r="85" spans="1:7" ht="15.75" customHeight="1">
      <c r="A85" s="39" t="s">
        <v>1248</v>
      </c>
      <c r="B85" s="826" t="s">
        <v>1287</v>
      </c>
      <c r="C85" s="826"/>
      <c r="D85" s="493"/>
      <c r="E85" s="493"/>
      <c r="F85" s="493"/>
      <c r="G85" s="493"/>
    </row>
    <row r="86" spans="1:7" ht="15.75" customHeight="1">
      <c r="A86" s="39" t="s">
        <v>1248</v>
      </c>
      <c r="B86" s="826" t="s">
        <v>1288</v>
      </c>
      <c r="C86" s="826"/>
      <c r="D86" s="493"/>
      <c r="E86" s="493"/>
      <c r="F86" s="493"/>
      <c r="G86" s="493"/>
    </row>
    <row r="87" spans="1:7" ht="15.75" customHeight="1">
      <c r="A87" s="39" t="s">
        <v>1248</v>
      </c>
      <c r="B87" s="826" t="s">
        <v>1289</v>
      </c>
      <c r="C87" s="826"/>
      <c r="D87" s="493"/>
      <c r="E87" s="493"/>
      <c r="F87" s="493"/>
      <c r="G87" s="493"/>
    </row>
    <row r="88" spans="1:7" ht="15.75" customHeight="1">
      <c r="A88" s="39" t="s">
        <v>1248</v>
      </c>
      <c r="B88" s="826" t="s">
        <v>1290</v>
      </c>
      <c r="C88" s="826"/>
      <c r="D88" s="493"/>
      <c r="E88" s="493"/>
      <c r="F88" s="493"/>
      <c r="G88" s="493"/>
    </row>
    <row r="89" spans="1:7" ht="15.75" customHeight="1">
      <c r="A89" s="39" t="s">
        <v>1248</v>
      </c>
      <c r="B89" s="826" t="s">
        <v>1291</v>
      </c>
      <c r="C89" s="826"/>
      <c r="D89" s="493"/>
      <c r="E89" s="493"/>
      <c r="F89" s="493" t="s">
        <v>93</v>
      </c>
      <c r="G89" s="493" t="s">
        <v>21</v>
      </c>
    </row>
    <row r="90" spans="1:7" ht="15.75" customHeight="1">
      <c r="A90" s="39" t="s">
        <v>1248</v>
      </c>
      <c r="B90" s="826" t="s">
        <v>1292</v>
      </c>
      <c r="C90" s="826"/>
      <c r="D90" s="493"/>
      <c r="E90" s="493"/>
      <c r="F90" s="493"/>
      <c r="G90" s="493"/>
    </row>
    <row r="91" spans="1:7" ht="15.75" customHeight="1">
      <c r="A91" s="39" t="s">
        <v>1248</v>
      </c>
      <c r="B91" s="826" t="s">
        <v>1293</v>
      </c>
      <c r="C91" s="826"/>
      <c r="D91" s="493"/>
      <c r="E91" s="493"/>
      <c r="F91" s="493"/>
      <c r="G91" s="493"/>
    </row>
    <row r="92" spans="1:7" ht="15.75" customHeight="1">
      <c r="A92" s="39" t="s">
        <v>1248</v>
      </c>
      <c r="B92" s="826" t="s">
        <v>1294</v>
      </c>
      <c r="C92" s="826"/>
      <c r="D92" s="493"/>
      <c r="E92" s="493"/>
      <c r="F92" s="493"/>
      <c r="G92" s="493"/>
    </row>
    <row r="93" spans="1:7" ht="15.75" customHeight="1">
      <c r="A93" s="39" t="s">
        <v>1248</v>
      </c>
      <c r="B93" s="826" t="s">
        <v>1295</v>
      </c>
      <c r="C93" s="826"/>
      <c r="D93" s="493"/>
      <c r="E93" s="493"/>
      <c r="F93" s="493"/>
      <c r="G93" s="493"/>
    </row>
    <row r="94" spans="1:7" ht="15.75" customHeight="1">
      <c r="A94" s="39" t="s">
        <v>1248</v>
      </c>
      <c r="B94" s="826" t="s">
        <v>1296</v>
      </c>
      <c r="C94" s="826"/>
      <c r="D94" s="493"/>
      <c r="E94" s="493"/>
      <c r="F94" s="493"/>
      <c r="G94" s="493"/>
    </row>
    <row r="95" spans="1:7" ht="15.75" customHeight="1">
      <c r="A95" s="39" t="s">
        <v>1248</v>
      </c>
      <c r="B95" s="826" t="s">
        <v>1297</v>
      </c>
      <c r="C95" s="826"/>
      <c r="D95" s="493"/>
      <c r="E95" s="493"/>
      <c r="F95" s="493"/>
      <c r="G95" s="493"/>
    </row>
    <row r="96" spans="1:7" ht="15.75" customHeight="1">
      <c r="A96" s="39" t="s">
        <v>1248</v>
      </c>
      <c r="B96" s="826" t="s">
        <v>1298</v>
      </c>
      <c r="C96" s="826"/>
      <c r="D96" s="493"/>
      <c r="E96" s="493"/>
      <c r="F96" s="493"/>
      <c r="G96" s="493"/>
    </row>
    <row r="97" spans="1:7" ht="15.75" customHeight="1">
      <c r="A97" s="39" t="s">
        <v>1248</v>
      </c>
      <c r="B97" s="826" t="s">
        <v>1299</v>
      </c>
      <c r="C97" s="826"/>
      <c r="D97" s="493" t="s">
        <v>21</v>
      </c>
      <c r="E97" s="493" t="s">
        <v>21</v>
      </c>
      <c r="F97" s="493"/>
      <c r="G97" s="493"/>
    </row>
    <row r="98" spans="1:7" ht="15.75" customHeight="1">
      <c r="A98" s="39" t="s">
        <v>1248</v>
      </c>
      <c r="B98" s="826" t="s">
        <v>1300</v>
      </c>
      <c r="C98" s="826"/>
      <c r="D98" s="493"/>
      <c r="E98" s="493" t="s">
        <v>21</v>
      </c>
      <c r="F98" s="493"/>
      <c r="G98" s="493"/>
    </row>
    <row r="99" spans="1:7" ht="15.75" customHeight="1">
      <c r="A99" s="39" t="s">
        <v>1248</v>
      </c>
      <c r="B99" s="826" t="s">
        <v>1301</v>
      </c>
      <c r="C99" s="826"/>
      <c r="D99" s="493"/>
      <c r="E99" s="493"/>
      <c r="F99" s="493"/>
      <c r="G99" s="493"/>
    </row>
    <row r="100" spans="1:7" ht="15.75" customHeight="1">
      <c r="A100" s="39" t="s">
        <v>1248</v>
      </c>
      <c r="B100" s="826" t="s">
        <v>1302</v>
      </c>
      <c r="C100" s="826"/>
      <c r="D100" s="493"/>
      <c r="E100" s="493"/>
      <c r="F100" s="493"/>
      <c r="G100" s="493"/>
    </row>
    <row r="101" spans="1:7" ht="15.75" customHeight="1">
      <c r="A101" s="39" t="s">
        <v>1248</v>
      </c>
      <c r="B101" s="826" t="s">
        <v>1303</v>
      </c>
      <c r="C101" s="826"/>
      <c r="D101" s="493"/>
      <c r="E101" s="493"/>
      <c r="F101" s="493"/>
      <c r="G101" s="493"/>
    </row>
    <row r="102" spans="1:7" ht="15.75" customHeight="1">
      <c r="A102" s="39" t="s">
        <v>1248</v>
      </c>
      <c r="B102" s="826" t="s">
        <v>1304</v>
      </c>
      <c r="C102" s="826"/>
      <c r="D102" s="493" t="s">
        <v>21</v>
      </c>
      <c r="E102" s="493" t="s">
        <v>21</v>
      </c>
      <c r="F102" s="493"/>
      <c r="G102" s="493"/>
    </row>
    <row r="103" spans="1:7" ht="15.75" customHeight="1">
      <c r="A103" s="39" t="s">
        <v>1248</v>
      </c>
      <c r="B103" s="826" t="s">
        <v>1305</v>
      </c>
      <c r="C103" s="826"/>
      <c r="D103" s="493"/>
      <c r="E103" s="493"/>
      <c r="F103" s="493"/>
      <c r="G103" s="493"/>
    </row>
    <row r="104" spans="1:7" ht="15.75" customHeight="1">
      <c r="A104" s="39" t="s">
        <v>1248</v>
      </c>
      <c r="B104" s="826" t="s">
        <v>1306</v>
      </c>
      <c r="C104" s="826"/>
      <c r="D104" s="493"/>
      <c r="E104" s="493"/>
      <c r="F104" s="493" t="s">
        <v>21</v>
      </c>
      <c r="G104" s="493" t="s">
        <v>21</v>
      </c>
    </row>
    <row r="105" spans="1:7" ht="15.75" customHeight="1">
      <c r="A105" s="39" t="s">
        <v>1248</v>
      </c>
      <c r="B105" s="826" t="s">
        <v>1307</v>
      </c>
      <c r="C105" s="826"/>
      <c r="D105" s="493" t="s">
        <v>21</v>
      </c>
      <c r="E105" s="493" t="s">
        <v>21</v>
      </c>
      <c r="F105" s="493"/>
      <c r="G105" s="493"/>
    </row>
    <row r="106" spans="1:7" ht="15.75" customHeight="1">
      <c r="A106" s="39" t="s">
        <v>1248</v>
      </c>
      <c r="B106" s="826" t="s">
        <v>1308</v>
      </c>
      <c r="C106" s="826"/>
      <c r="D106" s="493" t="s">
        <v>21</v>
      </c>
      <c r="E106" s="493" t="s">
        <v>21</v>
      </c>
      <c r="F106" s="493"/>
      <c r="G106" s="493"/>
    </row>
    <row r="107" spans="1:7" ht="15.75" customHeight="1">
      <c r="A107" s="39" t="s">
        <v>1248</v>
      </c>
      <c r="B107" s="826" t="s">
        <v>1309</v>
      </c>
      <c r="C107" s="826"/>
      <c r="D107" s="493" t="s">
        <v>21</v>
      </c>
      <c r="E107" s="493" t="s">
        <v>21</v>
      </c>
      <c r="F107" s="493"/>
      <c r="G107" s="493"/>
    </row>
    <row r="108" spans="1:7" ht="15.75" customHeight="1">
      <c r="A108" s="39" t="s">
        <v>1248</v>
      </c>
      <c r="B108" s="826" t="s">
        <v>1310</v>
      </c>
      <c r="C108" s="826"/>
      <c r="D108" s="493"/>
      <c r="E108" s="493"/>
      <c r="F108" s="493" t="s">
        <v>21</v>
      </c>
      <c r="G108" s="493" t="s">
        <v>21</v>
      </c>
    </row>
    <row r="109" spans="1:7" ht="15.75" customHeight="1">
      <c r="A109" s="39" t="s">
        <v>1248</v>
      </c>
      <c r="B109" s="826" t="s">
        <v>1311</v>
      </c>
      <c r="C109" s="826"/>
      <c r="D109" s="493"/>
      <c r="E109" s="493" t="s">
        <v>21</v>
      </c>
      <c r="F109" s="493" t="s">
        <v>93</v>
      </c>
      <c r="G109" s="493"/>
    </row>
    <row r="110" spans="1:7" ht="15.75" customHeight="1">
      <c r="A110" s="39" t="s">
        <v>1248</v>
      </c>
      <c r="B110" s="826" t="s">
        <v>1312</v>
      </c>
      <c r="C110" s="826"/>
      <c r="D110" s="493"/>
      <c r="E110" s="493"/>
      <c r="F110" s="493"/>
      <c r="G110" s="493"/>
    </row>
    <row r="111" spans="1:7" ht="15.75" customHeight="1">
      <c r="A111" s="39" t="s">
        <v>1248</v>
      </c>
      <c r="B111" s="826" t="s">
        <v>1313</v>
      </c>
      <c r="C111" s="826"/>
      <c r="D111" s="493"/>
      <c r="E111" s="493"/>
      <c r="F111" s="493"/>
      <c r="G111" s="493"/>
    </row>
    <row r="112" spans="1:7" ht="15.75" customHeight="1">
      <c r="A112" s="39" t="s">
        <v>1248</v>
      </c>
      <c r="B112" s="826" t="s">
        <v>1314</v>
      </c>
      <c r="C112" s="826"/>
      <c r="D112" s="493"/>
      <c r="E112" s="493"/>
      <c r="F112" s="493"/>
      <c r="G112" s="493"/>
    </row>
    <row r="113" spans="1:10" ht="15.75" customHeight="1">
      <c r="A113" s="39" t="s">
        <v>1248</v>
      </c>
      <c r="B113" s="826" t="s">
        <v>1315</v>
      </c>
      <c r="C113" s="826"/>
      <c r="D113" s="493"/>
      <c r="E113" s="493"/>
      <c r="F113" s="493"/>
      <c r="G113" s="493"/>
    </row>
    <row r="114" spans="1:10" ht="15.75" customHeight="1">
      <c r="A114" s="39" t="s">
        <v>1248</v>
      </c>
      <c r="B114" s="826" t="s">
        <v>1316</v>
      </c>
      <c r="C114" s="826"/>
      <c r="D114" s="493"/>
      <c r="E114" s="493"/>
      <c r="F114" s="493"/>
      <c r="G114" s="493"/>
    </row>
    <row r="115" spans="1:10" ht="15.75" customHeight="1">
      <c r="A115" s="39" t="s">
        <v>1248</v>
      </c>
      <c r="B115" s="826" t="s">
        <v>1317</v>
      </c>
      <c r="C115" s="826"/>
      <c r="D115" s="493"/>
      <c r="E115" s="493"/>
      <c r="F115" s="493"/>
      <c r="G115" s="493"/>
    </row>
    <row r="116" spans="1:10" ht="15.75" customHeight="1">
      <c r="A116" s="828"/>
      <c r="B116" s="828"/>
      <c r="C116" s="828"/>
      <c r="D116" s="828"/>
      <c r="E116" s="828"/>
      <c r="F116" s="828"/>
      <c r="G116" s="828"/>
    </row>
    <row r="117" spans="1:10" ht="30" customHeight="1">
      <c r="A117" s="824" t="s">
        <v>1318</v>
      </c>
      <c r="B117" s="824"/>
      <c r="C117" s="824"/>
      <c r="D117" s="824"/>
      <c r="E117" s="824"/>
      <c r="F117" s="824"/>
      <c r="G117" s="824"/>
    </row>
    <row r="118" spans="1:10" ht="30" customHeight="1">
      <c r="A118" s="39" t="s">
        <v>1319</v>
      </c>
      <c r="B118" s="818" t="s">
        <v>1320</v>
      </c>
      <c r="C118" s="818"/>
      <c r="D118" s="818"/>
      <c r="E118" s="833"/>
      <c r="F118" s="833"/>
      <c r="G118" s="833"/>
    </row>
    <row r="119" spans="1:10" ht="30" customHeight="1">
      <c r="A119" s="39" t="s">
        <v>1319</v>
      </c>
      <c r="B119" s="818" t="s">
        <v>1321</v>
      </c>
      <c r="C119" s="818"/>
      <c r="D119" s="818"/>
      <c r="E119" s="833"/>
      <c r="F119" s="833"/>
      <c r="G119" s="833"/>
    </row>
    <row r="120" spans="1:10" ht="15.75" customHeight="1">
      <c r="A120" s="828"/>
      <c r="B120" s="828"/>
      <c r="C120" s="828"/>
      <c r="D120" s="828"/>
      <c r="E120" s="828"/>
      <c r="F120" s="828"/>
      <c r="G120" s="828"/>
    </row>
    <row r="121" spans="1:10">
      <c r="A121" s="824" t="s">
        <v>1322</v>
      </c>
      <c r="B121" s="824"/>
      <c r="C121" s="824"/>
      <c r="D121" s="824"/>
      <c r="E121" s="824"/>
      <c r="F121" s="824"/>
      <c r="G121" s="824"/>
    </row>
    <row r="122" spans="1:10">
      <c r="B122" s="829" t="s">
        <v>1323</v>
      </c>
      <c r="C122" s="829"/>
      <c r="D122" s="829"/>
      <c r="E122" s="829"/>
      <c r="F122" s="829"/>
      <c r="G122" s="829"/>
    </row>
    <row r="123" spans="1:10" ht="15.75" customHeight="1">
      <c r="B123" s="492"/>
      <c r="C123" s="492"/>
      <c r="D123" s="492"/>
      <c r="E123" s="492"/>
      <c r="F123" s="492"/>
      <c r="G123" s="492"/>
    </row>
    <row r="124" spans="1:10" ht="15.75" customHeight="1">
      <c r="A124" s="39" t="s">
        <v>1324</v>
      </c>
      <c r="B124" s="826" t="s">
        <v>1325</v>
      </c>
      <c r="C124" s="826"/>
      <c r="D124" s="826"/>
      <c r="E124" s="826"/>
      <c r="F124" s="826"/>
      <c r="G124" s="826"/>
    </row>
    <row r="125" spans="1:10" ht="15.75" customHeight="1">
      <c r="A125" s="39" t="s">
        <v>1324</v>
      </c>
      <c r="B125" s="814" t="s">
        <v>1326</v>
      </c>
      <c r="C125" s="815"/>
      <c r="D125" s="815"/>
      <c r="E125" s="815"/>
      <c r="F125" s="815"/>
      <c r="G125" s="816"/>
    </row>
    <row r="126" spans="1:10" ht="15.75" customHeight="1">
      <c r="A126" s="39" t="s">
        <v>1324</v>
      </c>
      <c r="B126" s="826" t="s">
        <v>1327</v>
      </c>
      <c r="C126" s="826"/>
      <c r="D126" s="826"/>
      <c r="E126" s="826"/>
      <c r="F126" s="826"/>
      <c r="G126" s="826"/>
      <c r="J126" s="37" t="s">
        <v>93</v>
      </c>
    </row>
    <row r="127" spans="1:10" ht="15.75" customHeight="1">
      <c r="A127" s="39" t="s">
        <v>1324</v>
      </c>
      <c r="B127" s="826" t="s">
        <v>1328</v>
      </c>
      <c r="C127" s="826"/>
      <c r="D127" s="826"/>
      <c r="E127" s="826"/>
      <c r="F127" s="826"/>
      <c r="G127" s="826"/>
    </row>
    <row r="128" spans="1:10" ht="15.75" customHeight="1">
      <c r="A128" s="39" t="s">
        <v>1324</v>
      </c>
      <c r="B128" s="826" t="s">
        <v>1329</v>
      </c>
      <c r="C128" s="826"/>
      <c r="D128" s="826"/>
      <c r="E128" s="826"/>
      <c r="F128" s="826"/>
      <c r="G128" s="826"/>
    </row>
    <row r="129" spans="1:10" ht="15.75" customHeight="1">
      <c r="A129" s="39" t="s">
        <v>1324</v>
      </c>
      <c r="B129" s="826" t="s">
        <v>1330</v>
      </c>
      <c r="C129" s="826"/>
      <c r="D129" s="826"/>
      <c r="E129" s="826"/>
      <c r="F129" s="826"/>
      <c r="G129" s="826"/>
    </row>
    <row r="130" spans="1:10" ht="15.75" customHeight="1">
      <c r="A130" s="39" t="s">
        <v>1324</v>
      </c>
      <c r="B130" s="826" t="s">
        <v>1331</v>
      </c>
      <c r="C130" s="826"/>
      <c r="D130" s="826"/>
      <c r="E130" s="826"/>
      <c r="F130" s="826"/>
      <c r="G130" s="826"/>
    </row>
    <row r="131" spans="1:10" ht="15.75" customHeight="1">
      <c r="A131" s="39" t="s">
        <v>1324</v>
      </c>
      <c r="B131" s="826" t="s">
        <v>1332</v>
      </c>
      <c r="C131" s="826"/>
      <c r="D131" s="826"/>
      <c r="E131" s="826"/>
      <c r="F131" s="826"/>
      <c r="G131" s="826"/>
      <c r="J131" s="37" t="s">
        <v>93</v>
      </c>
    </row>
    <row r="132" spans="1:10" ht="15.75" customHeight="1">
      <c r="A132" s="39" t="s">
        <v>1324</v>
      </c>
      <c r="B132" s="834" t="s">
        <v>1333</v>
      </c>
      <c r="C132" s="835"/>
      <c r="D132" s="835"/>
      <c r="E132" s="835"/>
      <c r="F132" s="835"/>
      <c r="G132" s="836"/>
    </row>
    <row r="133" spans="1:10" ht="15.75" customHeight="1">
      <c r="A133" s="39" t="s">
        <v>1324</v>
      </c>
      <c r="B133" s="826" t="s">
        <v>1334</v>
      </c>
      <c r="C133" s="826"/>
      <c r="D133" s="826"/>
      <c r="E133" s="826"/>
      <c r="F133" s="826"/>
      <c r="G133" s="826"/>
    </row>
    <row r="134" spans="1:10" ht="15.75" customHeight="1">
      <c r="A134" s="39" t="s">
        <v>1324</v>
      </c>
      <c r="B134" s="826" t="s">
        <v>1335</v>
      </c>
      <c r="C134" s="826"/>
      <c r="D134" s="826"/>
      <c r="E134" s="826"/>
      <c r="F134" s="826"/>
      <c r="G134" s="826"/>
    </row>
    <row r="135" spans="1:10" ht="15.75" customHeight="1">
      <c r="A135" s="39" t="s">
        <v>1324</v>
      </c>
      <c r="B135" s="826" t="s">
        <v>1336</v>
      </c>
      <c r="C135" s="826"/>
      <c r="D135" s="826"/>
      <c r="E135" s="826"/>
      <c r="F135" s="826"/>
      <c r="G135" s="826"/>
    </row>
    <row r="136" spans="1:10" ht="15.75" customHeight="1">
      <c r="A136" s="39" t="s">
        <v>1324</v>
      </c>
      <c r="B136" s="826" t="s">
        <v>1337</v>
      </c>
      <c r="C136" s="826"/>
      <c r="D136" s="826"/>
      <c r="E136" s="826"/>
      <c r="F136" s="826"/>
      <c r="G136" s="826"/>
    </row>
    <row r="137" spans="1:10" ht="15.75" customHeight="1">
      <c r="A137" s="39" t="s">
        <v>1324</v>
      </c>
      <c r="B137" s="826" t="s">
        <v>1338</v>
      </c>
      <c r="C137" s="826"/>
      <c r="D137" s="826"/>
      <c r="E137" s="826"/>
      <c r="F137" s="826"/>
      <c r="G137" s="826"/>
      <c r="J137" s="37" t="s">
        <v>93</v>
      </c>
    </row>
    <row r="138" spans="1:10" ht="15.75" customHeight="1">
      <c r="A138" s="39" t="s">
        <v>1324</v>
      </c>
      <c r="B138" s="826" t="s">
        <v>1339</v>
      </c>
      <c r="C138" s="826"/>
      <c r="D138" s="826"/>
      <c r="E138" s="826"/>
      <c r="F138" s="826"/>
      <c r="G138" s="826"/>
    </row>
    <row r="139" spans="1:10" ht="15.75" customHeight="1">
      <c r="A139" s="39" t="s">
        <v>1324</v>
      </c>
      <c r="B139" s="826" t="s">
        <v>1340</v>
      </c>
      <c r="C139" s="826"/>
      <c r="D139" s="826"/>
      <c r="E139" s="826"/>
      <c r="F139" s="826"/>
      <c r="G139" s="826"/>
    </row>
    <row r="140" spans="1:10">
      <c r="B140" s="39"/>
      <c r="C140" s="39"/>
      <c r="D140" s="39"/>
      <c r="E140" s="39"/>
      <c r="F140" s="39"/>
      <c r="G140" s="39"/>
    </row>
  </sheetData>
  <mergeCells count="166">
    <mergeCell ref="B132:G132"/>
    <mergeCell ref="B134:G134"/>
    <mergeCell ref="B135:G135"/>
    <mergeCell ref="B136:G136"/>
    <mergeCell ref="B138:G138"/>
    <mergeCell ref="B139:G139"/>
    <mergeCell ref="B126:G126"/>
    <mergeCell ref="B127:G127"/>
    <mergeCell ref="B128:G128"/>
    <mergeCell ref="B129:G129"/>
    <mergeCell ref="B130:G130"/>
    <mergeCell ref="B131:G131"/>
    <mergeCell ref="B137:G137"/>
    <mergeCell ref="B133:G133"/>
    <mergeCell ref="B119:D119"/>
    <mergeCell ref="E119:G119"/>
    <mergeCell ref="A120:G120"/>
    <mergeCell ref="A121:G121"/>
    <mergeCell ref="B122:G122"/>
    <mergeCell ref="B124:G124"/>
    <mergeCell ref="B114:C114"/>
    <mergeCell ref="B115:C115"/>
    <mergeCell ref="A116:G116"/>
    <mergeCell ref="A117:G117"/>
    <mergeCell ref="B118:D118"/>
    <mergeCell ref="E118:G118"/>
    <mergeCell ref="B108:C108"/>
    <mergeCell ref="B109:C109"/>
    <mergeCell ref="B110:C110"/>
    <mergeCell ref="B111:C111"/>
    <mergeCell ref="B112:C112"/>
    <mergeCell ref="B113:C113"/>
    <mergeCell ref="B102:C102"/>
    <mergeCell ref="B103:C103"/>
    <mergeCell ref="B104:C104"/>
    <mergeCell ref="B105:C105"/>
    <mergeCell ref="B106:C106"/>
    <mergeCell ref="B107:C107"/>
    <mergeCell ref="B100:C100"/>
    <mergeCell ref="B101:C101"/>
    <mergeCell ref="B94:C94"/>
    <mergeCell ref="B95:C95"/>
    <mergeCell ref="B96:C96"/>
    <mergeCell ref="B97:C97"/>
    <mergeCell ref="B98:C98"/>
    <mergeCell ref="B99:C99"/>
    <mergeCell ref="B88:C88"/>
    <mergeCell ref="B89:C89"/>
    <mergeCell ref="B90:C90"/>
    <mergeCell ref="B91:C91"/>
    <mergeCell ref="B92:C92"/>
    <mergeCell ref="B93:C93"/>
    <mergeCell ref="B81:C81"/>
    <mergeCell ref="B82:C82"/>
    <mergeCell ref="B83:C83"/>
    <mergeCell ref="B85:C85"/>
    <mergeCell ref="B86:C86"/>
    <mergeCell ref="B87:C87"/>
    <mergeCell ref="B73:C73"/>
    <mergeCell ref="B76:C76"/>
    <mergeCell ref="B77:C77"/>
    <mergeCell ref="B78:C78"/>
    <mergeCell ref="B79:C79"/>
    <mergeCell ref="B80:C80"/>
    <mergeCell ref="B67:C67"/>
    <mergeCell ref="B68:C68"/>
    <mergeCell ref="B69:C69"/>
    <mergeCell ref="B70:C70"/>
    <mergeCell ref="B71:C71"/>
    <mergeCell ref="B72:C72"/>
    <mergeCell ref="B61:C61"/>
    <mergeCell ref="B62:C62"/>
    <mergeCell ref="B63:C63"/>
    <mergeCell ref="B64:C64"/>
    <mergeCell ref="B65:C65"/>
    <mergeCell ref="B66:C66"/>
    <mergeCell ref="B59:C59"/>
    <mergeCell ref="B60:C60"/>
    <mergeCell ref="B53:C53"/>
    <mergeCell ref="B54:C54"/>
    <mergeCell ref="B55:C55"/>
    <mergeCell ref="B56:C56"/>
    <mergeCell ref="B57:C57"/>
    <mergeCell ref="B58:C58"/>
    <mergeCell ref="B47:C47"/>
    <mergeCell ref="B48:C48"/>
    <mergeCell ref="B49:C49"/>
    <mergeCell ref="B50:C50"/>
    <mergeCell ref="B51:C51"/>
    <mergeCell ref="B52:C52"/>
    <mergeCell ref="A42:G42"/>
    <mergeCell ref="A43:G43"/>
    <mergeCell ref="B44:G44"/>
    <mergeCell ref="A45:A46"/>
    <mergeCell ref="B45:C46"/>
    <mergeCell ref="D45:E45"/>
    <mergeCell ref="F45:G45"/>
    <mergeCell ref="B38:E38"/>
    <mergeCell ref="F38:G38"/>
    <mergeCell ref="A39:A40"/>
    <mergeCell ref="B39:G39"/>
    <mergeCell ref="B40:G40"/>
    <mergeCell ref="B41:G41"/>
    <mergeCell ref="B35:E35"/>
    <mergeCell ref="F35:G35"/>
    <mergeCell ref="B36:E36"/>
    <mergeCell ref="F36:G36"/>
    <mergeCell ref="B37:E37"/>
    <mergeCell ref="F37:G37"/>
    <mergeCell ref="B32:E32"/>
    <mergeCell ref="F32:G32"/>
    <mergeCell ref="B33:E33"/>
    <mergeCell ref="F33:G33"/>
    <mergeCell ref="B34:E34"/>
    <mergeCell ref="F34:G34"/>
    <mergeCell ref="A27:G27"/>
    <mergeCell ref="A28:G28"/>
    <mergeCell ref="B29:G29"/>
    <mergeCell ref="B30:G30"/>
    <mergeCell ref="B31:E31"/>
    <mergeCell ref="F31:G31"/>
    <mergeCell ref="B24:D24"/>
    <mergeCell ref="E24:G24"/>
    <mergeCell ref="B25:D25"/>
    <mergeCell ref="E25:G25"/>
    <mergeCell ref="B26:D26"/>
    <mergeCell ref="E26:G26"/>
    <mergeCell ref="E11:G11"/>
    <mergeCell ref="B12:D12"/>
    <mergeCell ref="E12:G12"/>
    <mergeCell ref="A20:G20"/>
    <mergeCell ref="B21:G21"/>
    <mergeCell ref="B22:D22"/>
    <mergeCell ref="E22:G22"/>
    <mergeCell ref="B23:D23"/>
    <mergeCell ref="E23:G23"/>
    <mergeCell ref="B16:D16"/>
    <mergeCell ref="E16:G16"/>
    <mergeCell ref="B17:G17"/>
    <mergeCell ref="B18:D18"/>
    <mergeCell ref="E18:G18"/>
    <mergeCell ref="A19:G19"/>
    <mergeCell ref="B125:G125"/>
    <mergeCell ref="B6:D6"/>
    <mergeCell ref="E6:G6"/>
    <mergeCell ref="B7:D7"/>
    <mergeCell ref="E7:G7"/>
    <mergeCell ref="B8:D8"/>
    <mergeCell ref="E8:G8"/>
    <mergeCell ref="A1:G1"/>
    <mergeCell ref="A2:G2"/>
    <mergeCell ref="A3:G3"/>
    <mergeCell ref="B4:D4"/>
    <mergeCell ref="E4:G4"/>
    <mergeCell ref="B5:D5"/>
    <mergeCell ref="E5:G5"/>
    <mergeCell ref="B13:D13"/>
    <mergeCell ref="E13:G13"/>
    <mergeCell ref="B14:D14"/>
    <mergeCell ref="E14:G14"/>
    <mergeCell ref="B15:D15"/>
    <mergeCell ref="E15:G15"/>
    <mergeCell ref="B9:D9"/>
    <mergeCell ref="E9:G9"/>
    <mergeCell ref="B10:G10"/>
    <mergeCell ref="B11:D11"/>
  </mergeCells>
  <hyperlinks>
    <hyperlink ref="E18:G18" r:id="rId1" display="https://woosterathletics.com/landing/index" xr:uid="{EF7867CE-BD2F-40E8-9175-E1839BC0DDEB}"/>
    <hyperlink ref="E8:G8" r:id="rId2" display="amwilliams@wooster.edu" xr:uid="{66D30BBF-D77B-4DAA-882E-071A0E4C4AA3}"/>
    <hyperlink ref="E15:G15" r:id="rId3" display="eford@wooster.edu" xr:uid="{5B532385-C5D3-4048-A6F2-BA18C723275F}"/>
  </hyperlinks>
  <pageMargins left="0.75" right="0.75" top="0.77" bottom="0.82" header="0.5" footer="0.5"/>
  <pageSetup orientation="portrait" r:id="rId4"/>
  <headerFooter alignWithMargins="0">
    <oddHeader>&amp;L&amp;"Corbel,Bold"&amp;11Common Data Set 2020-2021</oddHeader>
    <oddFooter>&amp;L&amp;"Calibri,Regular"College of Wooster
Common Data Set 2020-21&amp;C&amp;"Calibri,Regular"&amp;A&amp;R&amp;"Calibri,Regular"Page &amp;P</oddFooter>
  </headerFooter>
  <rowBreaks count="3" manualBreakCount="3">
    <brk id="27" max="16383" man="1"/>
    <brk id="42" max="16383" man="1"/>
    <brk id="1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62"/>
  <sheetViews>
    <sheetView zoomScaleNormal="100" workbookViewId="0">
      <selection activeCell="G47" sqref="G47"/>
    </sheetView>
  </sheetViews>
  <sheetFormatPr defaultColWidth="9.28515625" defaultRowHeight="15"/>
  <cols>
    <col min="1" max="1" width="3.7109375" style="9" customWidth="1"/>
    <col min="2" max="2" width="29.42578125" style="8" customWidth="1"/>
    <col min="3" max="4" width="18.5703125" style="8" customWidth="1"/>
    <col min="5" max="5" width="14.5703125" style="8" customWidth="1"/>
    <col min="6" max="6" width="11.28515625" style="8" customWidth="1"/>
    <col min="7" max="7" width="29.42578125" style="8" customWidth="1"/>
    <col min="8" max="9" width="18.5703125" style="8" customWidth="1"/>
    <col min="10" max="10" width="11.5703125" style="8" customWidth="1"/>
    <col min="11" max="16384" width="9.28515625" style="8"/>
  </cols>
  <sheetData>
    <row r="1" spans="1:9" ht="18.75">
      <c r="A1" s="580" t="s">
        <v>1341</v>
      </c>
      <c r="B1" s="580"/>
      <c r="C1" s="580"/>
      <c r="D1" s="580"/>
      <c r="E1" s="580"/>
    </row>
    <row r="2" spans="1:9">
      <c r="A2" s="214"/>
      <c r="B2" s="214"/>
      <c r="C2" s="214"/>
      <c r="D2" s="214"/>
      <c r="E2" s="214"/>
    </row>
    <row r="3" spans="1:9">
      <c r="A3" s="155" t="s">
        <v>1342</v>
      </c>
      <c r="B3" s="40" t="s">
        <v>1343</v>
      </c>
      <c r="C3" s="40"/>
      <c r="D3" s="40"/>
    </row>
    <row r="4" spans="1:9">
      <c r="B4" s="72" t="s">
        <v>1344</v>
      </c>
    </row>
    <row r="5" spans="1:9">
      <c r="B5" s="40"/>
    </row>
    <row r="6" spans="1:9" ht="33" customHeight="1">
      <c r="B6" s="838" t="s">
        <v>1345</v>
      </c>
      <c r="C6" s="838"/>
      <c r="D6" s="838"/>
      <c r="E6" s="838"/>
      <c r="F6" s="495"/>
      <c r="G6" s="495"/>
      <c r="H6" s="495"/>
      <c r="I6" s="495"/>
    </row>
    <row r="7" spans="1:9">
      <c r="B7" s="211"/>
      <c r="C7" s="211"/>
      <c r="D7" s="211"/>
      <c r="E7" s="211"/>
    </row>
    <row r="8" spans="1:9" ht="51.75" customHeight="1">
      <c r="B8" s="570" t="s">
        <v>1346</v>
      </c>
      <c r="C8" s="570"/>
      <c r="D8" s="570"/>
      <c r="E8" s="570"/>
    </row>
    <row r="9" spans="1:9">
      <c r="A9" s="155"/>
      <c r="B9" s="155"/>
      <c r="C9" s="155"/>
      <c r="D9" s="155"/>
      <c r="E9" s="155"/>
    </row>
    <row r="10" spans="1:9" ht="150.6" customHeight="1">
      <c r="A10" s="155" t="s">
        <v>1347</v>
      </c>
      <c r="B10" s="648" t="s">
        <v>1348</v>
      </c>
      <c r="C10" s="648"/>
      <c r="D10" s="648"/>
      <c r="E10" s="648"/>
      <c r="F10" s="134"/>
      <c r="G10" s="134"/>
      <c r="H10" s="134"/>
      <c r="I10" s="134"/>
    </row>
    <row r="11" spans="1:9" s="105" customFormat="1" ht="24" customHeight="1">
      <c r="A11" s="352"/>
      <c r="B11" s="837" t="s">
        <v>1349</v>
      </c>
      <c r="C11" s="837"/>
      <c r="D11" s="837"/>
      <c r="E11" s="352"/>
      <c r="G11" s="837" t="s">
        <v>1350</v>
      </c>
      <c r="H11" s="837"/>
      <c r="I11" s="837"/>
    </row>
    <row r="12" spans="1:9" ht="10.5" customHeight="1">
      <c r="A12" s="155"/>
      <c r="B12" s="133"/>
      <c r="C12" s="133"/>
      <c r="D12" s="133"/>
      <c r="E12" s="155"/>
      <c r="G12" s="133"/>
      <c r="H12" s="133"/>
      <c r="I12" s="133"/>
    </row>
    <row r="13" spans="1:9">
      <c r="A13" s="155" t="s">
        <v>1347</v>
      </c>
      <c r="B13" s="34"/>
      <c r="C13" s="89" t="s">
        <v>1351</v>
      </c>
      <c r="D13" s="89" t="s">
        <v>88</v>
      </c>
      <c r="G13" s="34"/>
      <c r="H13" s="409" t="s">
        <v>1351</v>
      </c>
      <c r="I13" s="409" t="s">
        <v>88</v>
      </c>
    </row>
    <row r="14" spans="1:9" ht="30">
      <c r="A14" s="155" t="s">
        <v>1347</v>
      </c>
      <c r="B14" s="503" t="s">
        <v>1352</v>
      </c>
      <c r="C14" s="41">
        <v>55050</v>
      </c>
      <c r="D14" s="41">
        <v>55050</v>
      </c>
      <c r="G14" s="408" t="s">
        <v>1352</v>
      </c>
      <c r="H14" s="555">
        <v>57050</v>
      </c>
      <c r="I14" s="555">
        <v>57050</v>
      </c>
    </row>
    <row r="15" spans="1:9" ht="44.25" customHeight="1">
      <c r="A15" s="155" t="s">
        <v>1347</v>
      </c>
      <c r="B15" s="503" t="s">
        <v>1353</v>
      </c>
      <c r="C15" s="41"/>
      <c r="D15" s="41"/>
      <c r="G15" s="408" t="s">
        <v>1353</v>
      </c>
      <c r="H15" s="549"/>
      <c r="I15" s="549"/>
    </row>
    <row r="16" spans="1:9" ht="30">
      <c r="A16" s="155" t="s">
        <v>1347</v>
      </c>
      <c r="B16" s="503" t="s">
        <v>1354</v>
      </c>
      <c r="C16" s="41"/>
      <c r="D16" s="41"/>
      <c r="G16" s="408" t="s">
        <v>1354</v>
      </c>
      <c r="H16" s="549"/>
      <c r="I16" s="549"/>
    </row>
    <row r="17" spans="1:9" ht="30">
      <c r="A17" s="155" t="s">
        <v>1347</v>
      </c>
      <c r="B17" s="503" t="s">
        <v>1355</v>
      </c>
      <c r="C17" s="41"/>
      <c r="D17" s="41"/>
      <c r="G17" s="408" t="s">
        <v>1355</v>
      </c>
      <c r="H17" s="549"/>
      <c r="I17" s="549"/>
    </row>
    <row r="18" spans="1:9" ht="30">
      <c r="A18" s="155" t="s">
        <v>1347</v>
      </c>
      <c r="B18" s="459" t="s">
        <v>1356</v>
      </c>
      <c r="C18" s="41">
        <v>55050</v>
      </c>
      <c r="D18" s="41">
        <v>55050</v>
      </c>
      <c r="G18" s="456" t="s">
        <v>1356</v>
      </c>
      <c r="H18" s="555">
        <v>57050</v>
      </c>
      <c r="I18" s="555">
        <v>57050</v>
      </c>
    </row>
    <row r="19" spans="1:9">
      <c r="A19" s="155"/>
      <c r="B19" s="42"/>
      <c r="C19" s="43"/>
      <c r="D19" s="44"/>
      <c r="G19" s="42"/>
      <c r="H19" s="550"/>
      <c r="I19" s="551"/>
    </row>
    <row r="20" spans="1:9">
      <c r="A20" s="155" t="s">
        <v>1347</v>
      </c>
      <c r="B20" s="459" t="s">
        <v>1357</v>
      </c>
      <c r="C20" s="41">
        <v>450</v>
      </c>
      <c r="D20" s="41">
        <v>450</v>
      </c>
      <c r="G20" s="459" t="s">
        <v>1357</v>
      </c>
      <c r="H20" s="552">
        <v>450</v>
      </c>
      <c r="I20" s="552">
        <v>450</v>
      </c>
    </row>
    <row r="21" spans="1:9">
      <c r="A21" s="155"/>
      <c r="B21" s="42"/>
      <c r="C21" s="43"/>
      <c r="D21" s="44"/>
      <c r="G21" s="42"/>
      <c r="H21" s="553"/>
      <c r="I21" s="554"/>
    </row>
    <row r="22" spans="1:9" ht="30">
      <c r="A22" s="155" t="s">
        <v>1347</v>
      </c>
      <c r="B22" s="459" t="s">
        <v>1358</v>
      </c>
      <c r="C22" s="41">
        <v>13100</v>
      </c>
      <c r="D22" s="41">
        <v>13100</v>
      </c>
      <c r="G22" s="456" t="s">
        <v>1358</v>
      </c>
      <c r="H22" s="555">
        <v>13500</v>
      </c>
      <c r="I22" s="555">
        <v>13500</v>
      </c>
    </row>
    <row r="23" spans="1:9" ht="30">
      <c r="A23" s="155" t="s">
        <v>1347</v>
      </c>
      <c r="B23" s="459" t="s">
        <v>1359</v>
      </c>
      <c r="C23" s="41">
        <v>6350</v>
      </c>
      <c r="D23" s="41">
        <v>6350</v>
      </c>
      <c r="G23" s="456" t="s">
        <v>1359</v>
      </c>
      <c r="H23" s="555">
        <v>6550</v>
      </c>
      <c r="I23" s="555">
        <v>6550</v>
      </c>
    </row>
    <row r="24" spans="1:9" ht="30">
      <c r="A24" s="155" t="s">
        <v>1347</v>
      </c>
      <c r="B24" s="459" t="s">
        <v>1360</v>
      </c>
      <c r="C24" s="41">
        <v>6750</v>
      </c>
      <c r="D24" s="41">
        <v>6750</v>
      </c>
      <c r="G24" s="456" t="s">
        <v>1360</v>
      </c>
      <c r="H24" s="555">
        <v>6950</v>
      </c>
      <c r="I24" s="555">
        <v>6950</v>
      </c>
    </row>
    <row r="26" spans="1:9" ht="45" customHeight="1">
      <c r="A26" s="155" t="s">
        <v>1347</v>
      </c>
      <c r="B26" s="699" t="s">
        <v>1361</v>
      </c>
      <c r="C26" s="701"/>
      <c r="D26" s="45">
        <v>68600</v>
      </c>
      <c r="G26" s="699" t="s">
        <v>1361</v>
      </c>
      <c r="H26" s="700"/>
      <c r="I26" s="555">
        <v>71000</v>
      </c>
    </row>
    <row r="27" spans="1:9">
      <c r="A27" s="155"/>
      <c r="B27" s="211"/>
      <c r="C27" s="211"/>
      <c r="D27" s="46"/>
      <c r="G27" s="211"/>
      <c r="H27" s="211"/>
      <c r="I27" s="46"/>
    </row>
    <row r="28" spans="1:9">
      <c r="A28" s="155" t="s">
        <v>1347</v>
      </c>
      <c r="B28" s="702" t="s">
        <v>544</v>
      </c>
      <c r="C28" s="703"/>
      <c r="D28" s="703"/>
      <c r="E28" s="704"/>
    </row>
    <row r="29" spans="1:9">
      <c r="A29" s="155"/>
      <c r="B29" s="705"/>
      <c r="C29" s="706"/>
      <c r="D29" s="706"/>
      <c r="E29" s="707"/>
    </row>
    <row r="31" spans="1:9">
      <c r="A31" s="155" t="s">
        <v>1362</v>
      </c>
      <c r="B31" s="923"/>
      <c r="C31" s="915"/>
      <c r="D31" s="21" t="s">
        <v>1363</v>
      </c>
      <c r="E31" s="21" t="s">
        <v>1364</v>
      </c>
    </row>
    <row r="32" spans="1:9" ht="33.75" customHeight="1">
      <c r="A32" s="155" t="s">
        <v>1362</v>
      </c>
      <c r="B32" s="839" t="s">
        <v>1365</v>
      </c>
      <c r="C32" s="840"/>
      <c r="D32" s="36" t="s">
        <v>1366</v>
      </c>
      <c r="E32" s="36" t="s">
        <v>1367</v>
      </c>
    </row>
    <row r="33" spans="1:10" ht="33.75" customHeight="1">
      <c r="A33" s="155"/>
      <c r="B33" s="137"/>
      <c r="C33" s="138"/>
      <c r="D33" s="139"/>
      <c r="E33" s="139"/>
    </row>
    <row r="35" spans="1:10">
      <c r="A35" s="155" t="s">
        <v>1368</v>
      </c>
      <c r="B35" s="923"/>
      <c r="C35" s="915"/>
      <c r="D35" s="21" t="s">
        <v>19</v>
      </c>
      <c r="E35" s="21" t="s">
        <v>20</v>
      </c>
    </row>
    <row r="36" spans="1:10" ht="33" customHeight="1">
      <c r="A36" s="155" t="s">
        <v>1368</v>
      </c>
      <c r="B36" s="839" t="s">
        <v>1369</v>
      </c>
      <c r="C36" s="840"/>
      <c r="D36" s="17"/>
      <c r="E36" s="17" t="s">
        <v>21</v>
      </c>
    </row>
    <row r="38" spans="1:10">
      <c r="A38" s="155" t="s">
        <v>1370</v>
      </c>
      <c r="D38" s="21" t="s">
        <v>19</v>
      </c>
      <c r="E38" s="21" t="s">
        <v>20</v>
      </c>
    </row>
    <row r="39" spans="1:10" ht="38.25" customHeight="1">
      <c r="A39" s="155" t="s">
        <v>1370</v>
      </c>
      <c r="B39" s="699" t="s">
        <v>1371</v>
      </c>
      <c r="C39" s="701"/>
      <c r="D39" s="17"/>
      <c r="E39" s="17" t="s">
        <v>21</v>
      </c>
    </row>
    <row r="40" spans="1:10" ht="28.5" customHeight="1">
      <c r="A40" s="155" t="s">
        <v>1370</v>
      </c>
      <c r="B40" s="699" t="s">
        <v>1372</v>
      </c>
      <c r="C40" s="701"/>
      <c r="D40" s="17"/>
      <c r="E40" s="17"/>
    </row>
    <row r="41" spans="1:10" ht="28.5" customHeight="1">
      <c r="A41" s="155" t="s">
        <v>1370</v>
      </c>
      <c r="D41" s="48"/>
      <c r="E41" s="47"/>
    </row>
    <row r="42" spans="1:10" s="50" customFormat="1" ht="30" customHeight="1">
      <c r="A42" s="734" t="s">
        <v>1373</v>
      </c>
      <c r="B42" s="734"/>
      <c r="C42" s="734"/>
      <c r="D42" s="494"/>
      <c r="E42" s="494"/>
      <c r="F42" s="494"/>
      <c r="G42" s="8"/>
      <c r="H42" s="49"/>
      <c r="I42" s="494"/>
    </row>
    <row r="43" spans="1:10" s="50" customFormat="1" ht="15.75" customHeight="1">
      <c r="A43" s="18"/>
      <c r="B43" s="732" t="s">
        <v>1374</v>
      </c>
      <c r="C43" s="732"/>
      <c r="D43" s="732"/>
      <c r="E43" s="732"/>
      <c r="F43" s="732"/>
      <c r="G43" s="8"/>
      <c r="H43" s="51"/>
      <c r="I43" s="426"/>
    </row>
    <row r="44" spans="1:10" s="50" customFormat="1">
      <c r="A44" s="738"/>
      <c r="B44" s="750"/>
      <c r="C44" s="750"/>
      <c r="D44" s="751" t="s">
        <v>1349</v>
      </c>
      <c r="E44" s="771"/>
      <c r="F44" s="752"/>
      <c r="G44" s="650"/>
      <c r="H44" s="650"/>
      <c r="I44" s="650"/>
    </row>
    <row r="45" spans="1:10" s="50" customFormat="1" ht="45" customHeight="1">
      <c r="A45" s="738"/>
      <c r="B45" s="750"/>
      <c r="C45" s="750"/>
      <c r="D45" s="455" t="s">
        <v>1375</v>
      </c>
      <c r="E45" s="455" t="s">
        <v>1376</v>
      </c>
      <c r="F45" s="455" t="s">
        <v>1377</v>
      </c>
      <c r="G45" s="162"/>
      <c r="H45" s="162"/>
      <c r="I45" s="162"/>
      <c r="J45" s="50" t="s">
        <v>93</v>
      </c>
    </row>
    <row r="46" spans="1:10" s="50" customFormat="1">
      <c r="A46" s="18" t="s">
        <v>1378</v>
      </c>
      <c r="B46" s="719" t="s">
        <v>1379</v>
      </c>
      <c r="C46" s="719"/>
      <c r="D46" s="543">
        <v>1250</v>
      </c>
      <c r="E46" s="543">
        <v>1250</v>
      </c>
      <c r="F46" s="543">
        <v>1250</v>
      </c>
      <c r="G46" s="353"/>
      <c r="H46" s="353"/>
      <c r="I46" s="353"/>
    </row>
    <row r="47" spans="1:10" s="50" customFormat="1">
      <c r="A47" s="18" t="s">
        <v>1378</v>
      </c>
      <c r="B47" s="719" t="s">
        <v>1380</v>
      </c>
      <c r="C47" s="719"/>
      <c r="D47" s="543">
        <v>6550</v>
      </c>
      <c r="E47" s="543">
        <v>0</v>
      </c>
      <c r="F47" s="543"/>
      <c r="H47" s="353"/>
      <c r="I47" s="353"/>
    </row>
    <row r="48" spans="1:10" s="50" customFormat="1">
      <c r="A48" s="18" t="s">
        <v>1378</v>
      </c>
      <c r="B48" s="719" t="s">
        <v>1381</v>
      </c>
      <c r="C48" s="719"/>
      <c r="D48" s="543">
        <v>6950</v>
      </c>
      <c r="E48" s="543">
        <v>0</v>
      </c>
      <c r="F48" s="543"/>
      <c r="H48" s="353"/>
      <c r="I48" s="353"/>
    </row>
    <row r="49" spans="1:9" s="50" customFormat="1" ht="15.75" customHeight="1">
      <c r="A49" s="18" t="s">
        <v>1378</v>
      </c>
      <c r="B49" s="719" t="s">
        <v>1382</v>
      </c>
      <c r="C49" s="719"/>
      <c r="D49" s="543">
        <v>13100</v>
      </c>
      <c r="E49" s="543">
        <v>0</v>
      </c>
      <c r="F49" s="543">
        <v>3000</v>
      </c>
      <c r="H49" s="353"/>
      <c r="I49" s="353"/>
    </row>
    <row r="50" spans="1:9" s="50" customFormat="1" ht="15.75" customHeight="1">
      <c r="A50" s="18" t="s">
        <v>1378</v>
      </c>
      <c r="B50" s="719" t="s">
        <v>1383</v>
      </c>
      <c r="C50" s="719"/>
      <c r="D50" s="543">
        <v>250</v>
      </c>
      <c r="E50" s="543">
        <v>1500</v>
      </c>
      <c r="F50" s="543">
        <v>1500</v>
      </c>
      <c r="G50" s="353"/>
      <c r="H50" s="353"/>
      <c r="I50" s="353"/>
    </row>
    <row r="51" spans="1:9" s="50" customFormat="1" ht="15.75" customHeight="1">
      <c r="A51" s="18" t="s">
        <v>1378</v>
      </c>
      <c r="B51" s="719" t="s">
        <v>1384</v>
      </c>
      <c r="C51" s="719"/>
      <c r="D51" s="543">
        <v>1000</v>
      </c>
      <c r="E51" s="543">
        <v>1000</v>
      </c>
      <c r="F51" s="543">
        <v>1000</v>
      </c>
      <c r="G51" s="353"/>
      <c r="H51" s="353"/>
      <c r="I51" s="353"/>
    </row>
    <row r="52" spans="1:9" s="50" customFormat="1" ht="15.75" customHeight="1">
      <c r="A52" s="18"/>
      <c r="B52" s="499"/>
      <c r="C52" s="500"/>
      <c r="D52" s="500"/>
      <c r="E52" s="500"/>
      <c r="F52" s="500"/>
      <c r="G52" s="162"/>
      <c r="H52" s="354"/>
      <c r="I52" s="162"/>
    </row>
    <row r="53" spans="1:9" s="50" customFormat="1" ht="15.75" customHeight="1">
      <c r="A53" s="738" t="s">
        <v>1378</v>
      </c>
      <c r="B53" s="728" t="s">
        <v>1385</v>
      </c>
      <c r="C53" s="729"/>
      <c r="D53" s="729"/>
      <c r="E53" s="729"/>
      <c r="F53" s="476"/>
      <c r="G53" s="426"/>
      <c r="H53" s="51"/>
      <c r="I53" s="426"/>
    </row>
    <row r="54" spans="1:9" s="50" customFormat="1" ht="27.75" customHeight="1">
      <c r="A54" s="738"/>
      <c r="B54" s="52" t="s">
        <v>93</v>
      </c>
      <c r="C54" s="53"/>
      <c r="D54" s="53"/>
      <c r="E54" s="53"/>
      <c r="F54" s="53"/>
      <c r="G54" s="355"/>
      <c r="H54" s="356"/>
      <c r="I54" s="355"/>
    </row>
    <row r="56" spans="1:9">
      <c r="C56" s="11" t="s">
        <v>1386</v>
      </c>
      <c r="D56" s="11" t="s">
        <v>1387</v>
      </c>
    </row>
    <row r="57" spans="1:9">
      <c r="A57" s="155" t="s">
        <v>1388</v>
      </c>
      <c r="B57" s="706" t="s">
        <v>1389</v>
      </c>
      <c r="C57" s="706"/>
    </row>
    <row r="58" spans="1:9" ht="30">
      <c r="A58" s="155" t="s">
        <v>1388</v>
      </c>
      <c r="B58" s="503" t="s">
        <v>1390</v>
      </c>
      <c r="C58" s="410">
        <v>1720.31</v>
      </c>
      <c r="D58" s="556">
        <v>1782.81</v>
      </c>
    </row>
    <row r="59" spans="1:9" ht="30">
      <c r="A59" s="155" t="s">
        <v>1388</v>
      </c>
      <c r="B59" s="503" t="s">
        <v>1391</v>
      </c>
      <c r="C59" s="54"/>
      <c r="D59" s="557"/>
    </row>
    <row r="60" spans="1:9" ht="30">
      <c r="A60" s="155" t="s">
        <v>1388</v>
      </c>
      <c r="B60" s="503" t="s">
        <v>1354</v>
      </c>
      <c r="C60" s="54"/>
      <c r="D60" s="54"/>
    </row>
    <row r="61" spans="1:9" ht="30">
      <c r="A61" s="155" t="s">
        <v>1388</v>
      </c>
      <c r="B61" s="503" t="s">
        <v>1392</v>
      </c>
      <c r="C61" s="54"/>
      <c r="D61" s="558"/>
    </row>
    <row r="62" spans="1:9" ht="30">
      <c r="A62" s="155" t="s">
        <v>1388</v>
      </c>
      <c r="B62" s="503" t="s">
        <v>1393</v>
      </c>
      <c r="C62" s="410">
        <v>1720.31</v>
      </c>
      <c r="D62" s="556">
        <v>1782.81</v>
      </c>
    </row>
  </sheetData>
  <mergeCells count="30">
    <mergeCell ref="G11:I11"/>
    <mergeCell ref="G26:H26"/>
    <mergeCell ref="G44:I44"/>
    <mergeCell ref="B57:C57"/>
    <mergeCell ref="B32:C32"/>
    <mergeCell ref="B35:C35"/>
    <mergeCell ref="B36:C36"/>
    <mergeCell ref="B39:C39"/>
    <mergeCell ref="B40:C40"/>
    <mergeCell ref="A42:C42"/>
    <mergeCell ref="B43:F43"/>
    <mergeCell ref="A44:A45"/>
    <mergeCell ref="B44:C45"/>
    <mergeCell ref="B50:C50"/>
    <mergeCell ref="B51:C51"/>
    <mergeCell ref="A53:A54"/>
    <mergeCell ref="B53:E53"/>
    <mergeCell ref="B46:C46"/>
    <mergeCell ref="B47:C47"/>
    <mergeCell ref="B48:C48"/>
    <mergeCell ref="B49:C49"/>
    <mergeCell ref="D44:F44"/>
    <mergeCell ref="A1:E1"/>
    <mergeCell ref="B26:C26"/>
    <mergeCell ref="B31:C31"/>
    <mergeCell ref="B28:E29"/>
    <mergeCell ref="B8:E8"/>
    <mergeCell ref="B11:D11"/>
    <mergeCell ref="B10:E10"/>
    <mergeCell ref="B6:E6"/>
  </mergeCells>
  <phoneticPr fontId="0" type="noConversion"/>
  <hyperlinks>
    <hyperlink ref="B4" r:id="rId1" xr:uid="{00000000-0004-0000-0700-000000000000}"/>
  </hyperlinks>
  <pageMargins left="0.75" right="0.75" top="0.77" bottom="0.82" header="0.5" footer="0.5"/>
  <pageSetup orientation="portrait" r:id="rId2"/>
  <headerFooter alignWithMargins="0">
    <oddHeader>&amp;L&amp;"Corbel,Bold"&amp;11Common Data Set 2020-2021</oddHeader>
    <oddFooter>&amp;L&amp;"Calibri,Regular"College of Wooster
Common Data Set 2020-21&amp;C&amp;"Calibri,Regular"&amp;A&amp;R&amp;"Calibri,Regular"Page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297"/>
  <sheetViews>
    <sheetView topLeftCell="A138" zoomScaleNormal="100" workbookViewId="0">
      <selection activeCell="H61" sqref="H61"/>
    </sheetView>
  </sheetViews>
  <sheetFormatPr defaultColWidth="9.28515625" defaultRowHeight="15"/>
  <cols>
    <col min="1" max="1" width="6.42578125" style="9" customWidth="1"/>
    <col min="2" max="2" width="2.5703125" style="8" customWidth="1"/>
    <col min="3" max="3" width="36.5703125" style="8" customWidth="1"/>
    <col min="4" max="4" width="20.28515625" style="8" customWidth="1"/>
    <col min="5" max="5" width="14.42578125" style="8" customWidth="1"/>
    <col min="6" max="6" width="26.5703125" style="8" customWidth="1"/>
    <col min="7" max="7" width="16.42578125" style="8" customWidth="1"/>
    <col min="8" max="8" width="15" style="8" customWidth="1"/>
    <col min="9" max="9" width="9.42578125" style="8" customWidth="1"/>
    <col min="10" max="10" width="11.7109375" style="8" customWidth="1"/>
    <col min="11" max="11" width="11.5703125" style="69" bestFit="1" customWidth="1"/>
    <col min="12" max="12" width="11.42578125" style="8" bestFit="1" customWidth="1"/>
    <col min="13" max="16384" width="9.28515625" style="8"/>
  </cols>
  <sheetData>
    <row r="1" spans="1:11">
      <c r="A1" s="871" t="s">
        <v>1394</v>
      </c>
      <c r="B1" s="871"/>
      <c r="C1" s="871"/>
      <c r="D1" s="871"/>
      <c r="E1" s="871"/>
      <c r="F1" s="871"/>
      <c r="G1" s="871"/>
      <c r="H1" s="125"/>
      <c r="I1" s="125"/>
    </row>
    <row r="2" spans="1:11">
      <c r="H2" s="125"/>
      <c r="I2" s="125"/>
    </row>
    <row r="3" spans="1:11" ht="26.25" customHeight="1">
      <c r="A3" s="623" t="s">
        <v>1395</v>
      </c>
      <c r="B3" s="623"/>
      <c r="C3" s="623"/>
      <c r="D3" s="623"/>
      <c r="E3" s="623"/>
      <c r="F3" s="623"/>
      <c r="G3" s="623"/>
      <c r="H3" s="125"/>
      <c r="I3" s="125"/>
    </row>
    <row r="4" spans="1:11" ht="14.65" customHeight="1">
      <c r="A4" s="18" t="s">
        <v>1396</v>
      </c>
      <c r="B4" s="719" t="s">
        <v>1397</v>
      </c>
      <c r="C4" s="719"/>
      <c r="D4" s="719"/>
      <c r="E4" s="719" t="s">
        <v>1398</v>
      </c>
      <c r="F4" s="719"/>
      <c r="G4" s="719"/>
      <c r="H4" s="125"/>
      <c r="I4" s="125"/>
    </row>
    <row r="5" spans="1:11" ht="14.65" customHeight="1">
      <c r="A5" s="18" t="s">
        <v>1396</v>
      </c>
      <c r="B5" s="719" t="s">
        <v>1399</v>
      </c>
      <c r="C5" s="719"/>
      <c r="D5" s="719"/>
      <c r="E5" s="719" t="s">
        <v>1400</v>
      </c>
      <c r="F5" s="719"/>
      <c r="G5" s="719"/>
      <c r="H5" s="125"/>
      <c r="I5" s="125"/>
    </row>
    <row r="6" spans="1:11" ht="14.65" customHeight="1">
      <c r="A6" s="18" t="s">
        <v>1396</v>
      </c>
      <c r="B6" s="719" t="s">
        <v>1401</v>
      </c>
      <c r="C6" s="719"/>
      <c r="D6" s="719"/>
      <c r="E6" s="719" t="s">
        <v>1402</v>
      </c>
      <c r="F6" s="719"/>
      <c r="G6" s="719"/>
      <c r="H6" s="125"/>
      <c r="I6" s="125"/>
    </row>
    <row r="7" spans="1:11" ht="14.65" customHeight="1">
      <c r="A7" s="18" t="s">
        <v>1396</v>
      </c>
      <c r="B7" s="719" t="s">
        <v>1403</v>
      </c>
      <c r="C7" s="719"/>
      <c r="D7" s="719"/>
      <c r="E7" s="844" t="s">
        <v>1404</v>
      </c>
      <c r="F7" s="844"/>
      <c r="G7" s="844"/>
      <c r="H7" s="125"/>
      <c r="I7" s="125"/>
    </row>
    <row r="8" spans="1:11" ht="18" customHeight="1">
      <c r="A8" s="18" t="s">
        <v>1396</v>
      </c>
      <c r="B8" s="719" t="s">
        <v>1405</v>
      </c>
      <c r="C8" s="719"/>
      <c r="D8" s="719"/>
      <c r="E8" s="845" t="s">
        <v>1406</v>
      </c>
      <c r="F8" s="846"/>
      <c r="G8" s="847"/>
      <c r="H8" s="125"/>
      <c r="I8" s="125"/>
    </row>
    <row r="9" spans="1:11" ht="33.75" customHeight="1">
      <c r="A9" s="18" t="s">
        <v>1396</v>
      </c>
      <c r="B9" s="745" t="s">
        <v>1407</v>
      </c>
      <c r="C9" s="746"/>
      <c r="D9" s="747"/>
      <c r="E9" s="845" t="s">
        <v>1408</v>
      </c>
      <c r="F9" s="846"/>
      <c r="G9" s="847"/>
      <c r="H9" s="125"/>
      <c r="I9" s="125"/>
    </row>
    <row r="10" spans="1:11" s="50" customFormat="1" ht="15" customHeight="1">
      <c r="A10" s="18"/>
      <c r="B10" s="750"/>
      <c r="C10" s="750"/>
      <c r="D10" s="750"/>
      <c r="E10" s="750"/>
      <c r="F10" s="750"/>
      <c r="G10" s="750"/>
      <c r="H10" s="125"/>
      <c r="I10" s="125"/>
      <c r="K10" s="126"/>
    </row>
    <row r="11" spans="1:11" s="50" customFormat="1" ht="17.25" customHeight="1">
      <c r="A11" s="18" t="s">
        <v>1396</v>
      </c>
      <c r="B11" s="719" t="s">
        <v>1409</v>
      </c>
      <c r="C11" s="719"/>
      <c r="D11" s="719"/>
      <c r="E11" s="719"/>
      <c r="F11" s="848">
        <v>40403</v>
      </c>
      <c r="G11" s="848"/>
      <c r="H11" s="125"/>
      <c r="I11" s="125"/>
      <c r="K11" s="126"/>
    </row>
    <row r="12" spans="1:11" s="50" customFormat="1" ht="15.6" customHeight="1">
      <c r="A12" s="18" t="s">
        <v>1396</v>
      </c>
      <c r="B12" s="719" t="s">
        <v>1410</v>
      </c>
      <c r="C12" s="719"/>
      <c r="D12" s="719"/>
      <c r="E12" s="719"/>
      <c r="F12" s="848">
        <v>6439</v>
      </c>
      <c r="G12" s="848"/>
      <c r="H12" s="125"/>
      <c r="I12" s="125"/>
      <c r="K12" s="126"/>
    </row>
    <row r="13" spans="1:11" s="50" customFormat="1" ht="15" customHeight="1">
      <c r="A13" s="18"/>
      <c r="B13" s="725"/>
      <c r="C13" s="725"/>
      <c r="D13" s="725"/>
      <c r="E13" s="725"/>
      <c r="F13" s="725"/>
      <c r="G13" s="725"/>
      <c r="H13" s="125"/>
      <c r="I13" s="125"/>
      <c r="K13" s="126"/>
    </row>
    <row r="14" spans="1:11" s="50" customFormat="1" ht="21" customHeight="1">
      <c r="A14" s="18"/>
      <c r="B14" s="699" t="s">
        <v>1411</v>
      </c>
      <c r="C14" s="700"/>
      <c r="D14" s="700"/>
      <c r="E14" s="700"/>
      <c r="F14" s="700"/>
      <c r="G14" s="701"/>
      <c r="H14" s="125"/>
      <c r="I14" s="125"/>
      <c r="K14" s="126"/>
    </row>
    <row r="15" spans="1:11" s="50" customFormat="1" ht="15" customHeight="1">
      <c r="A15" s="18" t="s">
        <v>1396</v>
      </c>
      <c r="B15" s="753" t="s">
        <v>1412</v>
      </c>
      <c r="C15" s="753"/>
      <c r="D15" s="753"/>
      <c r="E15" s="753"/>
      <c r="F15" s="754">
        <v>1</v>
      </c>
      <c r="G15" s="754"/>
      <c r="H15" s="125"/>
      <c r="I15" s="125"/>
      <c r="K15" s="126"/>
    </row>
    <row r="16" spans="1:11" s="50" customFormat="1" ht="15" customHeight="1">
      <c r="A16" s="18" t="s">
        <v>1396</v>
      </c>
      <c r="B16" s="753" t="s">
        <v>1413</v>
      </c>
      <c r="C16" s="753"/>
      <c r="D16" s="753"/>
      <c r="E16" s="753"/>
      <c r="F16" s="754">
        <v>0.99</v>
      </c>
      <c r="G16" s="754"/>
      <c r="H16" s="125"/>
      <c r="I16" s="125"/>
      <c r="K16" s="126"/>
    </row>
    <row r="17" spans="1:11" s="50" customFormat="1" ht="15" customHeight="1">
      <c r="A17" s="18"/>
      <c r="B17" s="750"/>
      <c r="C17" s="750"/>
      <c r="D17" s="750"/>
      <c r="E17" s="750"/>
      <c r="F17" s="750"/>
      <c r="G17" s="750"/>
      <c r="H17" s="125"/>
      <c r="I17" s="125"/>
      <c r="K17" s="126"/>
    </row>
    <row r="18" spans="1:11" s="50" customFormat="1" ht="32.1" customHeight="1">
      <c r="A18" s="18" t="s">
        <v>1396</v>
      </c>
      <c r="B18" s="719" t="s">
        <v>1414</v>
      </c>
      <c r="C18" s="719"/>
      <c r="D18" s="719"/>
      <c r="E18" s="719"/>
      <c r="F18" s="724"/>
      <c r="G18" s="724"/>
      <c r="H18" s="125"/>
      <c r="I18" s="125"/>
      <c r="K18" s="126"/>
    </row>
    <row r="19" spans="1:11" s="50" customFormat="1" ht="15" customHeight="1">
      <c r="A19" s="738"/>
      <c r="B19" s="755"/>
      <c r="C19" s="756"/>
      <c r="D19" s="756"/>
      <c r="E19" s="756"/>
      <c r="F19" s="756"/>
      <c r="G19" s="757"/>
      <c r="H19" s="125"/>
      <c r="I19" s="125"/>
      <c r="K19" s="126"/>
    </row>
    <row r="20" spans="1:11" s="50" customFormat="1" ht="15" customHeight="1">
      <c r="A20" s="738"/>
      <c r="B20" s="761"/>
      <c r="C20" s="762"/>
      <c r="D20" s="762"/>
      <c r="E20" s="762"/>
      <c r="F20" s="450" t="s">
        <v>19</v>
      </c>
      <c r="G20" s="450" t="s">
        <v>20</v>
      </c>
      <c r="H20" s="125"/>
      <c r="I20" s="125"/>
      <c r="K20" s="126"/>
    </row>
    <row r="21" spans="1:11" s="50" customFormat="1" ht="30" customHeight="1">
      <c r="A21" s="18" t="s">
        <v>1396</v>
      </c>
      <c r="B21" s="719" t="s">
        <v>1415</v>
      </c>
      <c r="C21" s="719"/>
      <c r="D21" s="719"/>
      <c r="E21" s="719"/>
      <c r="F21" s="450" t="s">
        <v>21</v>
      </c>
      <c r="G21" s="450"/>
      <c r="H21" s="125"/>
      <c r="I21" s="125"/>
      <c r="K21" s="126"/>
    </row>
    <row r="22" spans="1:11" s="50" customFormat="1" ht="15" customHeight="1">
      <c r="A22" s="18" t="s">
        <v>1396</v>
      </c>
      <c r="B22" s="719" t="s">
        <v>1416</v>
      </c>
      <c r="C22" s="719"/>
      <c r="D22" s="719"/>
      <c r="E22" s="719"/>
      <c r="F22" s="450" t="s">
        <v>21</v>
      </c>
      <c r="G22" s="450"/>
      <c r="H22" s="125"/>
      <c r="I22" s="125"/>
      <c r="K22" s="126"/>
    </row>
    <row r="23" spans="1:11" s="50" customFormat="1" ht="15" customHeight="1">
      <c r="A23" s="18" t="s">
        <v>1396</v>
      </c>
      <c r="B23" s="719" t="s">
        <v>1417</v>
      </c>
      <c r="C23" s="719"/>
      <c r="D23" s="719"/>
      <c r="E23" s="719"/>
      <c r="F23" s="450" t="s">
        <v>21</v>
      </c>
      <c r="G23" s="450"/>
      <c r="H23" s="125"/>
      <c r="I23" s="125"/>
      <c r="K23" s="126"/>
    </row>
    <row r="24" spans="1:11" s="50" customFormat="1" ht="15" customHeight="1">
      <c r="A24" s="18" t="s">
        <v>1396</v>
      </c>
      <c r="B24" s="719" t="s">
        <v>1418</v>
      </c>
      <c r="C24" s="719"/>
      <c r="D24" s="719"/>
      <c r="E24" s="719"/>
      <c r="F24" s="450" t="s">
        <v>21</v>
      </c>
      <c r="G24" s="450"/>
      <c r="H24" s="125"/>
      <c r="I24" s="125"/>
      <c r="K24" s="126"/>
    </row>
    <row r="25" spans="1:11" s="50" customFormat="1" ht="24.75" customHeight="1">
      <c r="A25" s="18" t="s">
        <v>1396</v>
      </c>
      <c r="B25" s="719" t="s">
        <v>1419</v>
      </c>
      <c r="C25" s="719"/>
      <c r="D25" s="719"/>
      <c r="E25" s="845" t="s">
        <v>1420</v>
      </c>
      <c r="F25" s="846"/>
      <c r="G25" s="847"/>
      <c r="H25" s="125"/>
      <c r="I25" s="125"/>
      <c r="K25" s="126"/>
    </row>
    <row r="26" spans="1:11" s="50" customFormat="1" ht="21" customHeight="1">
      <c r="A26" s="18"/>
      <c r="B26" s="426"/>
      <c r="C26" s="426"/>
      <c r="D26" s="426"/>
      <c r="E26" s="426"/>
      <c r="F26" s="426"/>
      <c r="G26" s="426"/>
      <c r="H26" s="125"/>
      <c r="I26" s="125"/>
      <c r="K26" s="126"/>
    </row>
    <row r="27" spans="1:11">
      <c r="B27" s="708" t="s">
        <v>1421</v>
      </c>
      <c r="C27" s="708"/>
      <c r="D27" s="708"/>
      <c r="E27" s="708"/>
      <c r="F27" s="708"/>
      <c r="G27" s="708"/>
      <c r="H27" s="125"/>
      <c r="I27" s="125"/>
    </row>
    <row r="28" spans="1:11" ht="108.6" customHeight="1">
      <c r="A28" s="155"/>
      <c r="B28" s="566" t="s">
        <v>1422</v>
      </c>
      <c r="C28" s="566"/>
      <c r="D28" s="566"/>
      <c r="E28" s="566"/>
      <c r="F28" s="566"/>
      <c r="G28" s="566"/>
      <c r="H28" s="125"/>
      <c r="I28" s="125"/>
    </row>
    <row r="29" spans="1:11">
      <c r="A29" s="155" t="s">
        <v>1423</v>
      </c>
      <c r="B29" s="851"/>
      <c r="C29" s="852"/>
      <c r="D29" s="852"/>
      <c r="E29" s="853"/>
      <c r="F29" s="450" t="s">
        <v>1424</v>
      </c>
      <c r="G29" s="70" t="s">
        <v>1425</v>
      </c>
      <c r="H29" s="125"/>
      <c r="I29" s="125"/>
    </row>
    <row r="30" spans="1:11" ht="34.5" customHeight="1">
      <c r="A30" s="155" t="s">
        <v>1423</v>
      </c>
      <c r="B30" s="854" t="s">
        <v>1426</v>
      </c>
      <c r="C30" s="854"/>
      <c r="D30" s="854"/>
      <c r="E30" s="854"/>
      <c r="F30" s="97" t="s">
        <v>21</v>
      </c>
      <c r="G30" s="97"/>
      <c r="H30" s="125"/>
      <c r="I30" s="125"/>
    </row>
    <row r="31" spans="1:11">
      <c r="A31" s="155"/>
      <c r="B31" s="423"/>
      <c r="C31" s="211"/>
      <c r="D31" s="211"/>
      <c r="E31" s="98"/>
      <c r="F31" s="98"/>
      <c r="H31" s="125"/>
      <c r="I31" s="125"/>
    </row>
    <row r="32" spans="1:11" ht="14.65" customHeight="1">
      <c r="A32" s="155" t="s">
        <v>1427</v>
      </c>
      <c r="B32" s="570" t="s">
        <v>1428</v>
      </c>
      <c r="C32" s="570"/>
      <c r="D32" s="570"/>
      <c r="E32" s="570"/>
      <c r="F32" s="570"/>
      <c r="H32" s="125"/>
      <c r="I32" s="125"/>
    </row>
    <row r="33" spans="1:12">
      <c r="A33" s="155" t="s">
        <v>1427</v>
      </c>
      <c r="B33" s="859" t="s">
        <v>1429</v>
      </c>
      <c r="C33" s="859"/>
      <c r="D33" s="17"/>
      <c r="H33" s="125"/>
      <c r="I33" s="125"/>
    </row>
    <row r="34" spans="1:12">
      <c r="A34" s="155" t="s">
        <v>1427</v>
      </c>
      <c r="B34" s="841" t="s">
        <v>1430</v>
      </c>
      <c r="C34" s="841"/>
      <c r="D34" s="17"/>
      <c r="H34" s="125"/>
      <c r="I34" s="125"/>
    </row>
    <row r="35" spans="1:12">
      <c r="A35" s="155" t="s">
        <v>1427</v>
      </c>
      <c r="B35" s="841" t="s">
        <v>1431</v>
      </c>
      <c r="C35" s="841"/>
      <c r="D35" s="17" t="s">
        <v>21</v>
      </c>
      <c r="H35" s="125"/>
      <c r="I35" s="125"/>
    </row>
    <row r="36" spans="1:12">
      <c r="H36" s="125"/>
      <c r="I36" s="125"/>
    </row>
    <row r="37" spans="1:12" ht="75">
      <c r="A37" s="155" t="s">
        <v>1423</v>
      </c>
      <c r="B37" s="924"/>
      <c r="C37" s="925"/>
      <c r="D37" s="925"/>
      <c r="E37" s="926"/>
      <c r="F37" s="450" t="s">
        <v>1432</v>
      </c>
      <c r="G37" s="450" t="s">
        <v>1433</v>
      </c>
      <c r="H37" s="450" t="s">
        <v>1434</v>
      </c>
      <c r="I37" s="450" t="s">
        <v>1433</v>
      </c>
      <c r="J37" s="69"/>
      <c r="K37" s="8"/>
    </row>
    <row r="38" spans="1:12">
      <c r="A38" s="155" t="s">
        <v>1423</v>
      </c>
      <c r="B38" s="99" t="s">
        <v>1435</v>
      </c>
      <c r="C38" s="100"/>
      <c r="D38" s="100"/>
      <c r="E38" s="100"/>
      <c r="F38" s="100"/>
      <c r="G38" s="100"/>
      <c r="H38" s="100"/>
      <c r="I38" s="100"/>
      <c r="J38" s="69"/>
      <c r="K38" s="8"/>
    </row>
    <row r="39" spans="1:12" ht="15.75" customHeight="1">
      <c r="A39" s="155" t="s">
        <v>1423</v>
      </c>
      <c r="B39" s="709" t="s">
        <v>1436</v>
      </c>
      <c r="C39" s="709"/>
      <c r="D39" s="709"/>
      <c r="E39" s="709"/>
      <c r="F39" s="529">
        <v>2326574</v>
      </c>
      <c r="G39" s="102"/>
      <c r="H39" s="530"/>
      <c r="I39" s="102">
        <f>+H39/($F$55+$H$55)</f>
        <v>0</v>
      </c>
      <c r="J39" s="69"/>
      <c r="K39" s="8"/>
    </row>
    <row r="40" spans="1:12" ht="26.25" customHeight="1">
      <c r="A40" s="155" t="s">
        <v>1423</v>
      </c>
      <c r="B40" s="709" t="s">
        <v>1437</v>
      </c>
      <c r="C40" s="709"/>
      <c r="D40" s="709"/>
      <c r="E40" s="709"/>
      <c r="F40" s="529">
        <v>433529</v>
      </c>
      <c r="G40" s="102"/>
      <c r="H40" s="530"/>
      <c r="I40" s="102">
        <f t="shared" ref="I40:I43" si="0">+H40/($F$55+$H$55)</f>
        <v>0</v>
      </c>
      <c r="J40" s="69"/>
      <c r="K40" s="8"/>
    </row>
    <row r="41" spans="1:12" ht="48.75" customHeight="1">
      <c r="A41" s="155" t="s">
        <v>1423</v>
      </c>
      <c r="B41" s="709" t="s">
        <v>1438</v>
      </c>
      <c r="C41" s="709"/>
      <c r="D41" s="709"/>
      <c r="E41" s="709"/>
      <c r="F41" s="529">
        <v>50533059</v>
      </c>
      <c r="G41" s="102"/>
      <c r="H41" s="530">
        <v>18538300</v>
      </c>
      <c r="I41" s="102">
        <f t="shared" si="0"/>
        <v>0.19864343452604902</v>
      </c>
      <c r="J41" s="206"/>
      <c r="K41" s="8"/>
    </row>
    <row r="42" spans="1:12" ht="41.25" customHeight="1">
      <c r="A42" s="155" t="s">
        <v>1423</v>
      </c>
      <c r="B42" s="709" t="s">
        <v>1439</v>
      </c>
      <c r="C42" s="709"/>
      <c r="D42" s="709"/>
      <c r="E42" s="709"/>
      <c r="F42" s="529">
        <v>540281</v>
      </c>
      <c r="G42" s="102"/>
      <c r="H42" s="530">
        <v>480424</v>
      </c>
      <c r="I42" s="102">
        <f t="shared" si="0"/>
        <v>5.1478869901092645E-3</v>
      </c>
      <c r="J42" s="206"/>
      <c r="K42" s="8"/>
    </row>
    <row r="43" spans="1:12" ht="15.75" customHeight="1">
      <c r="A43" s="155" t="s">
        <v>1423</v>
      </c>
      <c r="B43" s="855" t="s">
        <v>1440</v>
      </c>
      <c r="C43" s="855"/>
      <c r="D43" s="855"/>
      <c r="E43" s="855"/>
      <c r="F43" s="366">
        <f>SUM(F39:F42)</f>
        <v>53833443</v>
      </c>
      <c r="G43" s="361">
        <f t="shared" ref="G43" si="1">+F43/($F$55+$H$55)</f>
        <v>0.5768414584876872</v>
      </c>
      <c r="H43" s="366">
        <f>SUM(H39:H42)</f>
        <v>19018724</v>
      </c>
      <c r="I43" s="361">
        <f t="shared" si="0"/>
        <v>0.20379132151615828</v>
      </c>
      <c r="J43" s="206"/>
      <c r="K43" s="8"/>
      <c r="L43" s="205" t="s">
        <v>93</v>
      </c>
    </row>
    <row r="44" spans="1:12">
      <c r="A44" s="155" t="s">
        <v>1423</v>
      </c>
      <c r="B44" s="99" t="s">
        <v>1441</v>
      </c>
      <c r="C44" s="100"/>
      <c r="D44" s="100"/>
      <c r="E44" s="100"/>
      <c r="F44" s="367"/>
      <c r="G44" s="362"/>
      <c r="H44" s="367"/>
      <c r="I44" s="362"/>
      <c r="J44" s="206"/>
      <c r="K44" s="8"/>
    </row>
    <row r="45" spans="1:12" ht="15.75" customHeight="1">
      <c r="A45" s="155" t="s">
        <v>1423</v>
      </c>
      <c r="B45" s="709" t="s">
        <v>1442</v>
      </c>
      <c r="C45" s="709"/>
      <c r="D45" s="709"/>
      <c r="E45" s="709"/>
      <c r="F45" s="529">
        <v>6045967</v>
      </c>
      <c r="G45" s="102"/>
      <c r="H45" s="530">
        <v>4272031</v>
      </c>
      <c r="I45" s="102">
        <f>+H45/($F$55+$H$55)</f>
        <v>4.5776091132506851E-2</v>
      </c>
      <c r="J45" s="206"/>
      <c r="K45" s="8"/>
    </row>
    <row r="46" spans="1:12" ht="15.75" customHeight="1">
      <c r="A46" s="155" t="s">
        <v>1423</v>
      </c>
      <c r="B46" s="709" t="s">
        <v>1443</v>
      </c>
      <c r="C46" s="709"/>
      <c r="D46" s="709"/>
      <c r="E46" s="709"/>
      <c r="F46" s="529">
        <v>1845689</v>
      </c>
      <c r="G46" s="102"/>
      <c r="H46" s="530"/>
      <c r="I46" s="102">
        <f>+H46/($F$55+$H$55)</f>
        <v>0</v>
      </c>
      <c r="J46" s="206"/>
      <c r="K46" s="8"/>
    </row>
    <row r="47" spans="1:12" s="19" customFormat="1" ht="35.25" customHeight="1">
      <c r="A47" s="444" t="s">
        <v>1423</v>
      </c>
      <c r="B47" s="709" t="s">
        <v>1444</v>
      </c>
      <c r="C47" s="709"/>
      <c r="D47" s="709"/>
      <c r="E47" s="709"/>
      <c r="F47" s="531">
        <v>862493</v>
      </c>
      <c r="G47" s="102"/>
      <c r="H47" s="530"/>
      <c r="I47" s="102">
        <f>+H47/($F$55+$H$55)</f>
        <v>0</v>
      </c>
      <c r="J47" s="206"/>
    </row>
    <row r="48" spans="1:12" ht="15.75" customHeight="1">
      <c r="A48" s="155" t="s">
        <v>1423</v>
      </c>
      <c r="B48" s="855" t="s">
        <v>1445</v>
      </c>
      <c r="C48" s="855"/>
      <c r="D48" s="855"/>
      <c r="E48" s="855"/>
      <c r="F48" s="366">
        <f>SUM(F45:F47)</f>
        <v>8754149</v>
      </c>
      <c r="G48" s="361">
        <f t="shared" ref="G48" si="2">+F48/($F$55+$H$55)</f>
        <v>9.3803327366197412E-2</v>
      </c>
      <c r="H48" s="366">
        <f>SUM(H45:H47)</f>
        <v>4272031</v>
      </c>
      <c r="I48" s="361">
        <f>+H48/($F$55+$H$55)</f>
        <v>4.5776091132506851E-2</v>
      </c>
      <c r="J48" s="206"/>
      <c r="K48" s="8"/>
    </row>
    <row r="49" spans="1:11">
      <c r="A49" s="155" t="s">
        <v>1423</v>
      </c>
      <c r="B49" s="99" t="s">
        <v>1446</v>
      </c>
      <c r="C49" s="100"/>
      <c r="D49" s="100"/>
      <c r="E49" s="100"/>
      <c r="F49" s="367"/>
      <c r="G49" s="362"/>
      <c r="H49" s="367"/>
      <c r="I49" s="363"/>
      <c r="J49" s="206"/>
      <c r="K49" s="8"/>
    </row>
    <row r="50" spans="1:11" ht="15.75" customHeight="1">
      <c r="A50" s="155" t="s">
        <v>1423</v>
      </c>
      <c r="B50" s="709" t="s">
        <v>1447</v>
      </c>
      <c r="C50" s="709"/>
      <c r="D50" s="709"/>
      <c r="E50" s="709"/>
      <c r="F50" s="529">
        <v>795693</v>
      </c>
      <c r="G50" s="102"/>
      <c r="H50" s="530">
        <v>2316852</v>
      </c>
      <c r="I50" s="102">
        <f t="shared" ref="I50:I53" si="3">+H50/($F$55+$H$55)</f>
        <v>2.4825762802875437E-2</v>
      </c>
      <c r="J50" s="206"/>
      <c r="K50" s="8"/>
    </row>
    <row r="51" spans="1:11" ht="49.5" customHeight="1">
      <c r="A51" s="155" t="s">
        <v>1423</v>
      </c>
      <c r="B51" s="709" t="s">
        <v>1448</v>
      </c>
      <c r="C51" s="709"/>
      <c r="D51" s="709"/>
      <c r="E51" s="709"/>
      <c r="F51" s="529">
        <v>1941193</v>
      </c>
      <c r="G51" s="102"/>
      <c r="H51" s="530">
        <v>2392419</v>
      </c>
      <c r="I51" s="102">
        <f t="shared" si="3"/>
        <v>2.563548583124535E-2</v>
      </c>
      <c r="J51" s="206"/>
      <c r="K51" s="8"/>
    </row>
    <row r="52" spans="1:11" ht="15.75" customHeight="1">
      <c r="A52" s="155" t="s">
        <v>1423</v>
      </c>
      <c r="B52" s="709" t="s">
        <v>1449</v>
      </c>
      <c r="C52" s="709"/>
      <c r="D52" s="709"/>
      <c r="E52" s="709"/>
      <c r="F52" s="529"/>
      <c r="G52" s="102"/>
      <c r="H52" s="530"/>
      <c r="I52" s="102">
        <f t="shared" si="3"/>
        <v>0</v>
      </c>
      <c r="J52" s="206"/>
      <c r="K52" s="8"/>
    </row>
    <row r="53" spans="1:11" ht="15.75" customHeight="1">
      <c r="A53" s="155"/>
      <c r="B53" s="876" t="s">
        <v>1450</v>
      </c>
      <c r="C53" s="877"/>
      <c r="D53" s="877"/>
      <c r="E53" s="878"/>
      <c r="F53" s="366">
        <v>2736886</v>
      </c>
      <c r="G53" s="361">
        <f t="shared" ref="G53" si="4">+F53/($F$55+$H$55)</f>
        <v>2.9326552863329441E-2</v>
      </c>
      <c r="H53" s="368">
        <v>4709271</v>
      </c>
      <c r="I53" s="361">
        <f t="shared" si="3"/>
        <v>5.0461248634120791E-2</v>
      </c>
      <c r="J53" s="206"/>
      <c r="K53" s="8"/>
    </row>
    <row r="54" spans="1:11" s="50" customFormat="1">
      <c r="A54" s="18"/>
      <c r="B54" s="497"/>
      <c r="C54" s="498"/>
      <c r="D54" s="498"/>
      <c r="E54" s="498"/>
      <c r="F54" s="364"/>
      <c r="G54" s="498"/>
      <c r="H54" s="100"/>
      <c r="I54" s="357"/>
      <c r="J54" s="206"/>
    </row>
    <row r="55" spans="1:11" s="50" customFormat="1" ht="22.5" customHeight="1">
      <c r="A55" s="18"/>
      <c r="B55" s="879" t="s">
        <v>1451</v>
      </c>
      <c r="C55" s="879"/>
      <c r="D55" s="879"/>
      <c r="E55" s="879"/>
      <c r="F55" s="365">
        <f>F43+F48+F53</f>
        <v>65324478</v>
      </c>
      <c r="G55" s="360">
        <f>+F55/($F$55+$H$55)</f>
        <v>0.69997133871721406</v>
      </c>
      <c r="H55" s="92">
        <f>H43+H48+H53</f>
        <v>28000026</v>
      </c>
      <c r="I55" s="360">
        <f>+H55/($F$55+$H$55)</f>
        <v>0.30002866128278594</v>
      </c>
      <c r="J55" s="206"/>
    </row>
    <row r="56" spans="1:11" s="50" customFormat="1" ht="22.5" customHeight="1">
      <c r="A56" s="18"/>
      <c r="B56" s="120"/>
      <c r="C56" s="120"/>
      <c r="D56" s="120"/>
      <c r="E56" s="120"/>
      <c r="F56" s="130"/>
      <c r="G56" s="131"/>
      <c r="H56" s="130"/>
      <c r="I56" s="132"/>
      <c r="J56" s="127"/>
    </row>
    <row r="57" spans="1:11" s="50" customFormat="1" ht="22.5" customHeight="1">
      <c r="A57" s="18"/>
      <c r="B57" s="120"/>
      <c r="C57"/>
      <c r="D57" s="120"/>
      <c r="E57" s="130"/>
      <c r="F57" s="131"/>
      <c r="G57" s="130"/>
      <c r="H57" s="132"/>
      <c r="I57" s="127"/>
    </row>
    <row r="58" spans="1:11">
      <c r="H58" s="125"/>
      <c r="I58" s="125"/>
    </row>
    <row r="59" spans="1:11" ht="87" customHeight="1">
      <c r="A59" s="155" t="s">
        <v>1452</v>
      </c>
      <c r="B59" s="596" t="s">
        <v>1453</v>
      </c>
      <c r="C59" s="596"/>
      <c r="D59" s="596"/>
      <c r="E59" s="596"/>
      <c r="F59" s="596"/>
      <c r="G59" s="596"/>
      <c r="H59" s="125"/>
      <c r="I59" s="125"/>
    </row>
    <row r="60" spans="1:11" ht="45">
      <c r="A60" s="155" t="s">
        <v>1452</v>
      </c>
      <c r="B60" s="927"/>
      <c r="C60" s="911"/>
      <c r="D60" s="928"/>
      <c r="E60" s="12" t="s">
        <v>1454</v>
      </c>
      <c r="F60" s="12" t="s">
        <v>1455</v>
      </c>
      <c r="G60" s="12" t="s">
        <v>1456</v>
      </c>
      <c r="H60" s="125"/>
      <c r="I60" s="203" t="s">
        <v>93</v>
      </c>
    </row>
    <row r="61" spans="1:11" ht="47.25" customHeight="1">
      <c r="A61" s="155" t="s">
        <v>1452</v>
      </c>
      <c r="B61" s="101" t="s">
        <v>1457</v>
      </c>
      <c r="C61" s="842" t="s">
        <v>1458</v>
      </c>
      <c r="D61" s="842"/>
      <c r="E61" s="21">
        <v>583</v>
      </c>
      <c r="F61" s="21">
        <v>1947</v>
      </c>
      <c r="G61" s="21">
        <v>26</v>
      </c>
      <c r="H61" s="125"/>
      <c r="I61" s="125"/>
    </row>
    <row r="62" spans="1:11" ht="34.5" customHeight="1">
      <c r="A62" s="155" t="s">
        <v>1452</v>
      </c>
      <c r="B62" s="101" t="s">
        <v>1459</v>
      </c>
      <c r="C62" s="842" t="s">
        <v>1460</v>
      </c>
      <c r="D62" s="842"/>
      <c r="E62" s="21">
        <v>502</v>
      </c>
      <c r="F62" s="21">
        <v>1442</v>
      </c>
      <c r="G62" s="21"/>
      <c r="H62" s="125"/>
      <c r="I62" s="125"/>
    </row>
    <row r="63" spans="1:11" ht="28.5" customHeight="1">
      <c r="A63" s="155"/>
      <c r="B63" s="101"/>
      <c r="C63" s="502"/>
      <c r="D63" s="502" t="s">
        <v>1461</v>
      </c>
      <c r="E63" s="102">
        <f>+E62/E61</f>
        <v>0.86106346483704976</v>
      </c>
      <c r="F63" s="102">
        <f t="shared" ref="F63:G63" si="5">+F62/F61</f>
        <v>0.74062660503338473</v>
      </c>
      <c r="G63" s="102">
        <f t="shared" si="5"/>
        <v>0</v>
      </c>
      <c r="H63" s="125"/>
      <c r="I63" s="125"/>
    </row>
    <row r="64" spans="1:11" ht="31.5" customHeight="1">
      <c r="A64" s="155" t="s">
        <v>1452</v>
      </c>
      <c r="B64" s="101" t="s">
        <v>1462</v>
      </c>
      <c r="C64" s="842" t="s">
        <v>1463</v>
      </c>
      <c r="D64" s="842"/>
      <c r="E64" s="21">
        <v>421</v>
      </c>
      <c r="F64" s="21">
        <v>1285</v>
      </c>
      <c r="G64" s="21"/>
      <c r="H64" s="125"/>
      <c r="I64" s="125"/>
    </row>
    <row r="65" spans="1:9" ht="31.5" customHeight="1">
      <c r="A65" s="155"/>
      <c r="B65" s="101"/>
      <c r="C65" s="502"/>
      <c r="D65" s="502" t="s">
        <v>1464</v>
      </c>
      <c r="E65" s="102">
        <f>+E64/E62</f>
        <v>0.83864541832669326</v>
      </c>
      <c r="F65" s="102">
        <f t="shared" ref="F65" si="6">+F64/F62</f>
        <v>0.89112343966712904</v>
      </c>
      <c r="G65" s="102"/>
      <c r="H65" s="125"/>
      <c r="I65" s="125"/>
    </row>
    <row r="66" spans="1:9" ht="31.5" customHeight="1">
      <c r="A66" s="155"/>
      <c r="B66" s="101"/>
      <c r="C66" s="502"/>
      <c r="D66" s="502" t="s">
        <v>1465</v>
      </c>
      <c r="E66" s="102">
        <f>+E64/E61</f>
        <v>0.72212692967409953</v>
      </c>
      <c r="F66" s="102">
        <f t="shared" ref="F66:G66" si="7">+F64/F61</f>
        <v>0.65998972778633791</v>
      </c>
      <c r="G66" s="102">
        <f t="shared" si="7"/>
        <v>0</v>
      </c>
      <c r="H66" s="125"/>
      <c r="I66" s="125"/>
    </row>
    <row r="67" spans="1:9" ht="31.5" customHeight="1">
      <c r="A67" s="155" t="s">
        <v>1452</v>
      </c>
      <c r="B67" s="101" t="s">
        <v>1466</v>
      </c>
      <c r="C67" s="842" t="s">
        <v>1467</v>
      </c>
      <c r="D67" s="842"/>
      <c r="E67" s="21">
        <v>421</v>
      </c>
      <c r="F67" s="21">
        <v>1279</v>
      </c>
      <c r="G67" s="21"/>
      <c r="H67" s="125"/>
      <c r="I67" s="125"/>
    </row>
    <row r="68" spans="1:9" ht="16.5" customHeight="1">
      <c r="A68" s="155"/>
      <c r="B68" s="101"/>
      <c r="C68" s="502"/>
      <c r="D68" s="502" t="s">
        <v>1468</v>
      </c>
      <c r="E68" s="102">
        <f>+E67/E64</f>
        <v>1</v>
      </c>
      <c r="F68" s="102">
        <f t="shared" ref="F68" si="8">+F67/F64</f>
        <v>0.99533073929961091</v>
      </c>
      <c r="G68" s="102"/>
      <c r="H68" s="125"/>
      <c r="I68" s="125"/>
    </row>
    <row r="69" spans="1:9" ht="47.25" customHeight="1">
      <c r="A69" s="155" t="s">
        <v>1452</v>
      </c>
      <c r="B69" s="101" t="s">
        <v>1469</v>
      </c>
      <c r="C69" s="842" t="s">
        <v>1470</v>
      </c>
      <c r="D69" s="842"/>
      <c r="E69" s="21">
        <v>409</v>
      </c>
      <c r="F69" s="21">
        <v>1252</v>
      </c>
      <c r="G69" s="21"/>
      <c r="H69" s="125"/>
      <c r="I69" s="125"/>
    </row>
    <row r="70" spans="1:9" ht="47.25" customHeight="1">
      <c r="A70" s="155"/>
      <c r="B70" s="101"/>
      <c r="C70" s="502"/>
      <c r="D70" s="502" t="s">
        <v>1471</v>
      </c>
      <c r="E70" s="102">
        <f>+E69/E67</f>
        <v>0.97149643705463185</v>
      </c>
      <c r="F70" s="102">
        <f t="shared" ref="F70" si="9">+F69/F67</f>
        <v>0.97888975762314312</v>
      </c>
      <c r="G70" s="102"/>
      <c r="H70" s="125"/>
      <c r="I70" s="125"/>
    </row>
    <row r="71" spans="1:9" ht="31.5" customHeight="1">
      <c r="A71" s="155" t="s">
        <v>1452</v>
      </c>
      <c r="B71" s="101" t="s">
        <v>1472</v>
      </c>
      <c r="C71" s="842" t="s">
        <v>1473</v>
      </c>
      <c r="D71" s="842"/>
      <c r="E71" s="21">
        <v>275</v>
      </c>
      <c r="F71" s="21">
        <v>856</v>
      </c>
      <c r="G71" s="21"/>
      <c r="H71" s="125"/>
      <c r="I71" s="125"/>
    </row>
    <row r="72" spans="1:9" ht="47.25" customHeight="1">
      <c r="A72" s="155" t="s">
        <v>1452</v>
      </c>
      <c r="B72" s="101" t="s">
        <v>1474</v>
      </c>
      <c r="C72" s="842" t="s">
        <v>1475</v>
      </c>
      <c r="D72" s="842"/>
      <c r="E72" s="21">
        <v>144</v>
      </c>
      <c r="F72" s="21">
        <v>424</v>
      </c>
      <c r="G72" s="21"/>
      <c r="H72" s="125"/>
      <c r="I72" s="125"/>
    </row>
    <row r="73" spans="1:9" ht="50.25" customHeight="1">
      <c r="A73" s="155" t="s">
        <v>1452</v>
      </c>
      <c r="B73" s="101" t="s">
        <v>1476</v>
      </c>
      <c r="C73" s="842" t="s">
        <v>1477</v>
      </c>
      <c r="D73" s="842"/>
      <c r="E73" s="21">
        <v>284</v>
      </c>
      <c r="F73" s="21">
        <v>764</v>
      </c>
      <c r="G73" s="21"/>
      <c r="H73" s="125"/>
      <c r="I73" s="125"/>
    </row>
    <row r="74" spans="1:9" ht="50.25" customHeight="1">
      <c r="A74" s="155"/>
      <c r="B74" s="101"/>
      <c r="C74" s="502"/>
      <c r="D74" s="502" t="s">
        <v>1478</v>
      </c>
      <c r="E74" s="102">
        <f>+E73/E67</f>
        <v>0.67458432304038007</v>
      </c>
      <c r="F74" s="102">
        <f>+F73/F67</f>
        <v>0.59734167318217357</v>
      </c>
      <c r="G74" s="102"/>
      <c r="H74" s="125"/>
      <c r="I74" s="125"/>
    </row>
    <row r="75" spans="1:9" ht="81.75" customHeight="1">
      <c r="A75" s="155" t="s">
        <v>1452</v>
      </c>
      <c r="B75" s="101" t="s">
        <v>1479</v>
      </c>
      <c r="C75" s="842" t="s">
        <v>1480</v>
      </c>
      <c r="D75" s="842"/>
      <c r="E75" s="532">
        <v>0.95</v>
      </c>
      <c r="F75" s="532">
        <v>0.93</v>
      </c>
      <c r="G75" s="532"/>
      <c r="H75" s="125"/>
      <c r="I75" s="125"/>
    </row>
    <row r="76" spans="1:9" ht="69" customHeight="1">
      <c r="A76" s="155" t="s">
        <v>1452</v>
      </c>
      <c r="B76" s="101" t="s">
        <v>1481</v>
      </c>
      <c r="C76" s="842" t="s">
        <v>1482</v>
      </c>
      <c r="D76" s="842"/>
      <c r="E76" s="533">
        <v>51813</v>
      </c>
      <c r="F76" s="533">
        <v>51194</v>
      </c>
      <c r="G76" s="533"/>
      <c r="H76" s="125"/>
      <c r="I76" s="125"/>
    </row>
    <row r="77" spans="1:9" ht="31.5" customHeight="1">
      <c r="A77" s="155" t="s">
        <v>1452</v>
      </c>
      <c r="B77" s="103" t="s">
        <v>1483</v>
      </c>
      <c r="C77" s="812" t="s">
        <v>1484</v>
      </c>
      <c r="D77" s="812"/>
      <c r="E77" s="533">
        <v>39532</v>
      </c>
      <c r="F77" s="533">
        <v>38482</v>
      </c>
      <c r="G77" s="533"/>
      <c r="H77" s="125"/>
      <c r="I77" s="125"/>
    </row>
    <row r="78" spans="1:9" ht="55.5" customHeight="1">
      <c r="A78" s="155" t="s">
        <v>1452</v>
      </c>
      <c r="B78" s="101" t="s">
        <v>1485</v>
      </c>
      <c r="C78" s="842" t="s">
        <v>1486</v>
      </c>
      <c r="D78" s="842"/>
      <c r="E78" s="533">
        <v>8236</v>
      </c>
      <c r="F78" s="533">
        <v>9224</v>
      </c>
      <c r="G78" s="533"/>
      <c r="H78" s="125"/>
      <c r="I78" s="125"/>
    </row>
    <row r="79" spans="1:9" ht="51.75" customHeight="1">
      <c r="A79" s="155" t="s">
        <v>1452</v>
      </c>
      <c r="B79" s="101" t="s">
        <v>1487</v>
      </c>
      <c r="C79" s="842" t="s">
        <v>1488</v>
      </c>
      <c r="D79" s="842"/>
      <c r="E79" s="533">
        <v>607</v>
      </c>
      <c r="F79" s="533">
        <v>7069</v>
      </c>
      <c r="G79" s="533"/>
      <c r="H79" s="125"/>
      <c r="I79" s="125"/>
    </row>
    <row r="80" spans="1:9">
      <c r="H80" s="125"/>
      <c r="I80" s="125"/>
    </row>
    <row r="81" spans="1:9" ht="82.5" customHeight="1">
      <c r="A81" s="155" t="s">
        <v>1489</v>
      </c>
      <c r="B81" s="872" t="s">
        <v>1490</v>
      </c>
      <c r="C81" s="872"/>
      <c r="D81" s="872"/>
      <c r="E81" s="872"/>
      <c r="F81" s="872"/>
      <c r="G81" s="872"/>
      <c r="H81" s="125"/>
      <c r="I81" s="125"/>
    </row>
    <row r="82" spans="1:9" ht="45">
      <c r="A82" s="155" t="s">
        <v>1489</v>
      </c>
      <c r="B82" s="918"/>
      <c r="C82" s="919"/>
      <c r="D82" s="920"/>
      <c r="E82" s="12" t="s">
        <v>1454</v>
      </c>
      <c r="F82" s="12" t="s">
        <v>1491</v>
      </c>
      <c r="G82" s="12" t="s">
        <v>1492</v>
      </c>
      <c r="H82" s="125"/>
      <c r="I82" s="125"/>
    </row>
    <row r="83" spans="1:9" ht="62.1" customHeight="1">
      <c r="A83" s="155" t="s">
        <v>1489</v>
      </c>
      <c r="B83" s="505" t="s">
        <v>1493</v>
      </c>
      <c r="C83" s="842" t="s">
        <v>1494</v>
      </c>
      <c r="D83" s="842"/>
      <c r="E83" s="21">
        <v>152</v>
      </c>
      <c r="F83" s="21">
        <v>608</v>
      </c>
      <c r="G83" s="21"/>
      <c r="H83" s="125"/>
      <c r="I83" s="125"/>
    </row>
    <row r="84" spans="1:9" ht="47.25" customHeight="1">
      <c r="A84" s="155" t="s">
        <v>1489</v>
      </c>
      <c r="B84" s="505" t="s">
        <v>1495</v>
      </c>
      <c r="C84" s="842" t="s">
        <v>1496</v>
      </c>
      <c r="D84" s="842"/>
      <c r="E84" s="534">
        <v>33902</v>
      </c>
      <c r="F84" s="534">
        <v>31269</v>
      </c>
      <c r="G84" s="534"/>
      <c r="H84" s="125"/>
      <c r="I84" s="125"/>
    </row>
    <row r="85" spans="1:9" ht="47.25" customHeight="1">
      <c r="A85" s="155" t="s">
        <v>1489</v>
      </c>
      <c r="B85" s="505" t="s">
        <v>1497</v>
      </c>
      <c r="C85" s="842" t="s">
        <v>1498</v>
      </c>
      <c r="D85" s="842"/>
      <c r="E85" s="21">
        <v>0</v>
      </c>
      <c r="F85" s="21">
        <v>0</v>
      </c>
      <c r="G85" s="21"/>
      <c r="H85" s="125"/>
      <c r="I85" s="125"/>
    </row>
    <row r="86" spans="1:9" ht="47.25" customHeight="1">
      <c r="A86" s="155" t="s">
        <v>1489</v>
      </c>
      <c r="B86" s="505" t="s">
        <v>1499</v>
      </c>
      <c r="C86" s="842" t="s">
        <v>1500</v>
      </c>
      <c r="D86" s="842"/>
      <c r="E86" s="534">
        <v>0</v>
      </c>
      <c r="F86" s="534">
        <v>0</v>
      </c>
      <c r="G86" s="534"/>
      <c r="H86" s="125"/>
      <c r="I86" s="125"/>
    </row>
    <row r="87" spans="1:9" ht="19.149999999999999" customHeight="1">
      <c r="A87" s="155"/>
      <c r="B87" s="15"/>
      <c r="C87" s="60"/>
      <c r="D87" s="60"/>
      <c r="E87" s="104"/>
      <c r="F87" s="104"/>
      <c r="G87" s="104"/>
      <c r="H87" s="125"/>
      <c r="I87" s="125"/>
    </row>
    <row r="88" spans="1:9" ht="15" customHeight="1">
      <c r="A88" s="8"/>
      <c r="H88" s="125"/>
      <c r="I88" s="125"/>
    </row>
    <row r="89" spans="1:9">
      <c r="A89" s="155" t="s">
        <v>1427</v>
      </c>
      <c r="B89" s="13" t="s">
        <v>1501</v>
      </c>
      <c r="C89" s="60"/>
      <c r="D89" s="104"/>
      <c r="E89" s="104"/>
      <c r="F89" s="104"/>
      <c r="H89" s="125"/>
      <c r="I89" s="125"/>
    </row>
    <row r="90" spans="1:9" ht="63.75" customHeight="1">
      <c r="A90" s="155"/>
      <c r="B90" s="710" t="s">
        <v>1502</v>
      </c>
      <c r="C90" s="710"/>
      <c r="D90" s="710"/>
      <c r="E90" s="710"/>
      <c r="F90" s="710"/>
      <c r="G90" s="710"/>
      <c r="H90" s="125"/>
      <c r="I90" s="125"/>
    </row>
    <row r="91" spans="1:9" ht="15" customHeight="1">
      <c r="A91" s="155"/>
      <c r="B91" s="60"/>
      <c r="C91" s="60"/>
      <c r="D91" s="60"/>
      <c r="E91" s="60"/>
      <c r="F91" s="60"/>
      <c r="G91" s="60"/>
      <c r="H91" s="125"/>
      <c r="I91" s="125"/>
    </row>
    <row r="92" spans="1:9" ht="15" customHeight="1">
      <c r="A92" s="155"/>
      <c r="B92" s="15" t="s">
        <v>1503</v>
      </c>
      <c r="C92" s="60"/>
      <c r="D92" s="60"/>
      <c r="E92" s="60"/>
      <c r="F92" s="60"/>
      <c r="G92" s="60"/>
      <c r="H92" s="125"/>
      <c r="I92" s="125"/>
    </row>
    <row r="93" spans="1:9" ht="61.5" customHeight="1">
      <c r="A93" s="155"/>
      <c r="B93" s="842" t="s">
        <v>1504</v>
      </c>
      <c r="C93" s="842"/>
      <c r="D93" s="842"/>
      <c r="E93" s="842"/>
      <c r="F93" s="842"/>
      <c r="G93" s="210">
        <v>555</v>
      </c>
      <c r="H93" s="125"/>
      <c r="I93" s="125"/>
    </row>
    <row r="94" spans="1:9" ht="15" customHeight="1">
      <c r="A94" s="155"/>
      <c r="B94" s="60"/>
      <c r="C94" s="700" t="s">
        <v>1505</v>
      </c>
      <c r="D94" s="700"/>
      <c r="E94" s="60"/>
      <c r="F94" s="60"/>
      <c r="G94" s="105"/>
      <c r="H94" s="125"/>
      <c r="I94" s="125"/>
    </row>
    <row r="95" spans="1:9" ht="78.75" customHeight="1">
      <c r="A95" s="155"/>
      <c r="B95" s="843" t="s">
        <v>1506</v>
      </c>
      <c r="C95" s="843"/>
      <c r="D95" s="843"/>
      <c r="E95" s="843"/>
      <c r="F95" s="843"/>
      <c r="G95" s="535">
        <v>21921096</v>
      </c>
      <c r="H95" s="125"/>
      <c r="I95" s="125"/>
    </row>
    <row r="96" spans="1:9" ht="15" customHeight="1">
      <c r="A96" s="155"/>
      <c r="B96" s="60"/>
      <c r="C96" s="700" t="s">
        <v>1505</v>
      </c>
      <c r="D96" s="700"/>
      <c r="E96" s="60"/>
      <c r="F96" s="60"/>
      <c r="G96" s="105"/>
      <c r="H96" s="125"/>
      <c r="I96" s="125"/>
    </row>
    <row r="97" spans="1:9" ht="33.75" customHeight="1">
      <c r="A97" s="155"/>
      <c r="B97" s="843" t="s">
        <v>1507</v>
      </c>
      <c r="C97" s="843"/>
      <c r="D97" s="843"/>
      <c r="E97" s="843"/>
      <c r="F97" s="843"/>
      <c r="G97" s="536">
        <v>0</v>
      </c>
      <c r="H97" s="125"/>
      <c r="I97" s="125"/>
    </row>
    <row r="98" spans="1:9" ht="35.25" customHeight="1">
      <c r="A98" s="155"/>
      <c r="B98" s="843" t="s">
        <v>1508</v>
      </c>
      <c r="C98" s="843"/>
      <c r="D98" s="843"/>
      <c r="E98" s="843"/>
      <c r="F98" s="843"/>
      <c r="G98" s="536">
        <v>1144200</v>
      </c>
      <c r="H98" s="125"/>
      <c r="I98" s="125"/>
    </row>
    <row r="99" spans="1:9" ht="15" customHeight="1">
      <c r="A99" s="155"/>
      <c r="B99" s="60"/>
      <c r="C99" s="703" t="s">
        <v>1505</v>
      </c>
      <c r="D99" s="703"/>
      <c r="E99" s="60"/>
      <c r="F99" s="60"/>
      <c r="G99" s="105"/>
      <c r="H99" s="125"/>
      <c r="I99" s="125"/>
    </row>
    <row r="100" spans="1:9" ht="15" customHeight="1">
      <c r="A100" s="155"/>
      <c r="B100" s="60"/>
      <c r="C100" s="60"/>
      <c r="D100" s="60"/>
      <c r="E100" s="60"/>
      <c r="F100" s="60"/>
      <c r="G100" s="105"/>
      <c r="H100" s="125"/>
      <c r="I100" s="125"/>
    </row>
    <row r="101" spans="1:9" ht="15" customHeight="1">
      <c r="A101" s="155"/>
      <c r="B101" s="15" t="s">
        <v>1509</v>
      </c>
      <c r="C101" s="15"/>
      <c r="D101" s="15"/>
      <c r="E101" s="15"/>
      <c r="F101" s="15"/>
      <c r="G101" s="105"/>
      <c r="H101" s="125"/>
      <c r="I101" s="125"/>
    </row>
    <row r="102" spans="1:9" ht="46.5" customHeight="1">
      <c r="A102" s="155"/>
      <c r="B102" s="710" t="s">
        <v>1510</v>
      </c>
      <c r="C102" s="710"/>
      <c r="D102" s="710"/>
      <c r="E102" s="710"/>
      <c r="F102" s="710"/>
      <c r="G102" s="105"/>
      <c r="H102" s="125"/>
      <c r="I102" s="125"/>
    </row>
    <row r="103" spans="1:9" ht="16.5" customHeight="1">
      <c r="A103" s="155"/>
      <c r="B103" s="842" t="s">
        <v>1511</v>
      </c>
      <c r="C103" s="842"/>
      <c r="D103" s="842"/>
      <c r="E103" s="842"/>
      <c r="F103" s="842"/>
      <c r="G103" s="537">
        <f>+E61*54000</f>
        <v>31482000</v>
      </c>
      <c r="H103" s="125"/>
      <c r="I103" s="125"/>
    </row>
    <row r="104" spans="1:9" ht="15" customHeight="1">
      <c r="A104" s="155"/>
      <c r="B104" s="929" t="s">
        <v>1512</v>
      </c>
      <c r="C104" s="929"/>
      <c r="D104" s="929"/>
      <c r="E104" s="929"/>
      <c r="F104" s="929"/>
      <c r="G104" s="536">
        <f>+F61*54000</f>
        <v>105138000</v>
      </c>
      <c r="H104" s="125"/>
      <c r="I104" s="125"/>
    </row>
    <row r="105" spans="1:9" ht="15" customHeight="1">
      <c r="A105" s="155"/>
      <c r="B105" s="60"/>
      <c r="C105" s="60"/>
      <c r="D105" s="60"/>
      <c r="E105" s="60"/>
      <c r="F105" s="60"/>
      <c r="G105" s="105"/>
      <c r="H105" s="125"/>
      <c r="I105" s="125"/>
    </row>
    <row r="106" spans="1:9">
      <c r="A106" s="155" t="s">
        <v>1513</v>
      </c>
      <c r="B106" s="13" t="s">
        <v>1514</v>
      </c>
      <c r="C106" s="13"/>
      <c r="D106" s="104"/>
      <c r="E106" s="104"/>
      <c r="F106" s="104"/>
      <c r="H106" s="125"/>
      <c r="I106" s="125"/>
    </row>
    <row r="107" spans="1:9" ht="27" customHeight="1">
      <c r="A107" s="8"/>
      <c r="B107" s="15"/>
      <c r="C107" s="849" t="s">
        <v>1515</v>
      </c>
      <c r="D107" s="602"/>
      <c r="E107" s="602"/>
      <c r="F107" s="602"/>
      <c r="H107" s="125"/>
      <c r="I107" s="125"/>
    </row>
    <row r="108" spans="1:9" ht="60" customHeight="1">
      <c r="A108" s="155"/>
      <c r="B108" s="15"/>
      <c r="C108" s="602" t="s">
        <v>1516</v>
      </c>
      <c r="D108" s="602"/>
      <c r="E108" s="602"/>
      <c r="F108" s="602"/>
      <c r="G108" s="602"/>
      <c r="H108" s="125"/>
      <c r="I108" s="125"/>
    </row>
    <row r="109" spans="1:9" ht="45.75" customHeight="1">
      <c r="A109" s="155"/>
      <c r="B109" s="15"/>
      <c r="C109" s="602" t="s">
        <v>1517</v>
      </c>
      <c r="D109" s="602"/>
      <c r="E109" s="602"/>
      <c r="F109" s="602"/>
      <c r="G109" s="602"/>
      <c r="H109" s="125"/>
      <c r="I109" s="125"/>
    </row>
    <row r="110" spans="1:9">
      <c r="H110" s="125"/>
      <c r="I110" s="125"/>
    </row>
    <row r="111" spans="1:9" ht="47.65" customHeight="1">
      <c r="A111" s="155" t="s">
        <v>1513</v>
      </c>
      <c r="B111" s="709" t="s">
        <v>1518</v>
      </c>
      <c r="C111" s="709"/>
      <c r="D111" s="709"/>
      <c r="E111" s="709"/>
      <c r="F111" s="538">
        <v>389</v>
      </c>
      <c r="H111" s="203"/>
      <c r="I111" s="125"/>
    </row>
    <row r="112" spans="1:9" ht="46.5" customHeight="1">
      <c r="A112" s="155" t="s">
        <v>1519</v>
      </c>
      <c r="B112" s="709" t="s">
        <v>1520</v>
      </c>
      <c r="C112" s="709"/>
      <c r="D112" s="709"/>
      <c r="E112" s="709"/>
      <c r="F112" s="539" t="s">
        <v>1521</v>
      </c>
      <c r="H112" s="125"/>
      <c r="I112" s="125"/>
    </row>
    <row r="113" spans="1:11" ht="15.75" customHeight="1">
      <c r="A113" s="155"/>
      <c r="B113" s="456"/>
      <c r="C113" s="457"/>
      <c r="D113" s="457"/>
      <c r="E113" s="458"/>
      <c r="F113" s="128"/>
      <c r="H113" s="125"/>
      <c r="I113" s="125"/>
    </row>
    <row r="114" spans="1:11" ht="92.25" customHeight="1">
      <c r="A114" s="155"/>
      <c r="B114" s="19"/>
      <c r="C114" s="33"/>
      <c r="D114" s="12" t="s">
        <v>1522</v>
      </c>
      <c r="E114" s="12" t="s">
        <v>1523</v>
      </c>
      <c r="F114" s="106" t="s">
        <v>1524</v>
      </c>
      <c r="H114" s="203"/>
      <c r="I114" s="125"/>
    </row>
    <row r="115" spans="1:11" ht="87" customHeight="1">
      <c r="A115" s="155"/>
      <c r="B115" s="593" t="s">
        <v>1525</v>
      </c>
      <c r="C115" s="850"/>
      <c r="D115" s="455">
        <v>200</v>
      </c>
      <c r="E115" s="540">
        <v>0.51</v>
      </c>
      <c r="F115" s="541">
        <v>28426</v>
      </c>
      <c r="H115" s="125" t="s">
        <v>93</v>
      </c>
      <c r="I115" s="125"/>
    </row>
    <row r="116" spans="1:11" ht="79.5" customHeight="1">
      <c r="A116" s="155"/>
      <c r="B116" s="593" t="s">
        <v>1526</v>
      </c>
      <c r="C116" s="850"/>
      <c r="D116" s="455">
        <v>198</v>
      </c>
      <c r="E116" s="540">
        <v>0.51</v>
      </c>
      <c r="F116" s="541">
        <v>23968</v>
      </c>
      <c r="H116" s="125" t="s">
        <v>93</v>
      </c>
      <c r="I116" s="125"/>
    </row>
    <row r="117" spans="1:11" ht="23.25" customHeight="1">
      <c r="A117" s="155"/>
      <c r="B117" s="593" t="s">
        <v>1527</v>
      </c>
      <c r="C117" s="850"/>
      <c r="D117" s="455">
        <v>0</v>
      </c>
      <c r="E117" s="540"/>
      <c r="F117" s="541"/>
      <c r="H117" s="125"/>
      <c r="I117" s="125"/>
    </row>
    <row r="118" spans="1:11">
      <c r="A118" s="155"/>
      <c r="B118" s="593" t="s">
        <v>1528</v>
      </c>
      <c r="C118" s="850"/>
      <c r="D118" s="455">
        <v>0</v>
      </c>
      <c r="E118" s="540"/>
      <c r="F118" s="541"/>
      <c r="H118" s="125"/>
      <c r="I118" s="125"/>
    </row>
    <row r="119" spans="1:11">
      <c r="A119" s="155"/>
      <c r="B119" s="593" t="s">
        <v>1529</v>
      </c>
      <c r="C119" s="850"/>
      <c r="D119" s="455">
        <v>34</v>
      </c>
      <c r="E119" s="540">
        <v>0.09</v>
      </c>
      <c r="F119" s="541">
        <v>27631</v>
      </c>
      <c r="H119" s="125"/>
      <c r="I119" s="125"/>
    </row>
    <row r="120" spans="1:11">
      <c r="A120" s="155"/>
      <c r="C120" s="19"/>
      <c r="D120" s="107"/>
      <c r="E120" s="108"/>
      <c r="F120" s="358"/>
      <c r="H120" s="125"/>
      <c r="I120" s="125"/>
    </row>
    <row r="121" spans="1:11" s="50" customFormat="1">
      <c r="A121" s="155"/>
      <c r="B121" s="761"/>
      <c r="C121" s="762"/>
      <c r="D121" s="762"/>
      <c r="E121" s="763"/>
      <c r="F121" s="450" t="s">
        <v>19</v>
      </c>
      <c r="G121" s="450" t="s">
        <v>20</v>
      </c>
      <c r="H121" s="125"/>
      <c r="I121" s="125"/>
      <c r="K121" s="126"/>
    </row>
    <row r="122" spans="1:11" s="50" customFormat="1" ht="30" customHeight="1">
      <c r="A122" s="18" t="s">
        <v>1530</v>
      </c>
      <c r="B122" s="745" t="s">
        <v>1531</v>
      </c>
      <c r="C122" s="746"/>
      <c r="D122" s="746"/>
      <c r="E122" s="747"/>
      <c r="F122" s="450" t="s">
        <v>1532</v>
      </c>
      <c r="G122" s="450"/>
      <c r="H122" s="125"/>
      <c r="I122" s="125"/>
      <c r="K122" s="126"/>
    </row>
    <row r="123" spans="1:11" s="50" customFormat="1" ht="30" customHeight="1">
      <c r="A123" s="18" t="s">
        <v>1533</v>
      </c>
      <c r="B123" s="745" t="s">
        <v>1534</v>
      </c>
      <c r="C123" s="746"/>
      <c r="D123" s="746"/>
      <c r="E123" s="747"/>
      <c r="F123" s="450" t="s">
        <v>1532</v>
      </c>
      <c r="G123" s="450"/>
      <c r="H123" s="125"/>
      <c r="I123" s="125"/>
      <c r="K123" s="126"/>
    </row>
    <row r="124" spans="1:11" s="50" customFormat="1" ht="30" customHeight="1">
      <c r="A124" s="18" t="s">
        <v>1535</v>
      </c>
      <c r="B124" s="745" t="s">
        <v>1536</v>
      </c>
      <c r="C124" s="746"/>
      <c r="D124" s="746"/>
      <c r="E124" s="747"/>
      <c r="F124" s="450"/>
      <c r="G124" s="450" t="s">
        <v>1532</v>
      </c>
      <c r="H124" s="125"/>
      <c r="I124" s="125"/>
      <c r="K124" s="126"/>
    </row>
    <row r="125" spans="1:11" s="50" customFormat="1" ht="14.65" customHeight="1">
      <c r="A125" s="18" t="s">
        <v>1537</v>
      </c>
      <c r="B125" s="719" t="s">
        <v>1538</v>
      </c>
      <c r="C125" s="719"/>
      <c r="D125" s="719"/>
      <c r="E125" s="719"/>
      <c r="F125" s="450"/>
      <c r="G125" s="450" t="s">
        <v>1532</v>
      </c>
      <c r="H125" s="125"/>
      <c r="I125" s="125"/>
      <c r="K125" s="126"/>
    </row>
    <row r="126" spans="1:11" s="50" customFormat="1" ht="15.75" thickBot="1">
      <c r="A126" s="18"/>
      <c r="B126" s="426"/>
      <c r="C126" s="426"/>
      <c r="D126" s="426"/>
      <c r="E126" s="426"/>
      <c r="F126" s="18"/>
      <c r="G126" s="18"/>
      <c r="H126" s="125"/>
      <c r="I126" s="125"/>
      <c r="K126" s="126"/>
    </row>
    <row r="127" spans="1:11" ht="37.5" customHeight="1" thickBot="1">
      <c r="B127" s="883" t="s">
        <v>1539</v>
      </c>
      <c r="C127" s="884"/>
      <c r="D127" s="884"/>
      <c r="E127" s="884"/>
      <c r="F127" s="884"/>
      <c r="G127" s="885"/>
      <c r="H127" s="125"/>
      <c r="I127" s="125"/>
    </row>
    <row r="128" spans="1:11">
      <c r="B128" s="444"/>
      <c r="C128" s="211"/>
      <c r="D128" s="211"/>
      <c r="E128" s="211"/>
      <c r="F128" s="211"/>
      <c r="H128" s="125"/>
      <c r="I128" s="125"/>
    </row>
    <row r="129" spans="1:9" ht="35.25" customHeight="1">
      <c r="A129" s="155" t="s">
        <v>1540</v>
      </c>
      <c r="B129" s="570" t="s">
        <v>1541</v>
      </c>
      <c r="C129" s="570"/>
      <c r="D129" s="570"/>
      <c r="E129" s="570"/>
      <c r="F129" s="570"/>
      <c r="G129" s="570"/>
      <c r="H129" s="125"/>
      <c r="I129" s="125"/>
    </row>
    <row r="130" spans="1:9">
      <c r="A130" s="155" t="s">
        <v>1540</v>
      </c>
      <c r="B130" s="841" t="s">
        <v>1542</v>
      </c>
      <c r="C130" s="841"/>
      <c r="D130" s="841"/>
      <c r="E130" s="841"/>
      <c r="F130" s="17" t="s">
        <v>1543</v>
      </c>
      <c r="H130" s="125"/>
      <c r="I130" s="125"/>
    </row>
    <row r="131" spans="1:9">
      <c r="A131" s="155" t="s">
        <v>1540</v>
      </c>
      <c r="B131" s="841" t="s">
        <v>1544</v>
      </c>
      <c r="C131" s="841"/>
      <c r="D131" s="841"/>
      <c r="E131" s="841"/>
      <c r="F131" s="17" t="s">
        <v>1543</v>
      </c>
      <c r="H131" s="125"/>
      <c r="I131" s="125"/>
    </row>
    <row r="132" spans="1:9">
      <c r="A132" s="155" t="s">
        <v>1540</v>
      </c>
      <c r="B132" s="841" t="s">
        <v>1545</v>
      </c>
      <c r="C132" s="841"/>
      <c r="D132" s="841"/>
      <c r="E132" s="841"/>
      <c r="F132" s="17" t="s">
        <v>1546</v>
      </c>
      <c r="H132" s="125"/>
      <c r="I132" s="125"/>
    </row>
    <row r="133" spans="1:9">
      <c r="A133" s="155"/>
      <c r="B133" s="9"/>
      <c r="C133" s="9"/>
      <c r="D133" s="9"/>
      <c r="E133" s="9"/>
      <c r="F133" s="47"/>
      <c r="H133" s="125"/>
      <c r="I133" s="125"/>
    </row>
    <row r="134" spans="1:9">
      <c r="H134" s="125"/>
      <c r="I134" s="125"/>
    </row>
    <row r="135" spans="1:9" ht="51" customHeight="1">
      <c r="A135" s="155" t="s">
        <v>1540</v>
      </c>
      <c r="B135" s="709" t="s">
        <v>1547</v>
      </c>
      <c r="C135" s="709"/>
      <c r="D135" s="709"/>
      <c r="E135" s="709"/>
      <c r="F135" s="542">
        <v>287</v>
      </c>
      <c r="H135" s="125"/>
      <c r="I135" s="125"/>
    </row>
    <row r="136" spans="1:9">
      <c r="B136" s="211"/>
      <c r="C136" s="109"/>
      <c r="D136" s="211"/>
      <c r="E136" s="211"/>
      <c r="F136" s="11"/>
      <c r="H136" s="125"/>
      <c r="I136" s="125"/>
    </row>
    <row r="137" spans="1:9" ht="36.75" customHeight="1">
      <c r="A137" s="155" t="s">
        <v>1540</v>
      </c>
      <c r="B137" s="709" t="s">
        <v>1548</v>
      </c>
      <c r="C137" s="709"/>
      <c r="D137" s="709"/>
      <c r="E137" s="709"/>
      <c r="F137" s="45">
        <v>38442</v>
      </c>
      <c r="H137" s="125"/>
      <c r="I137" s="125"/>
    </row>
    <row r="138" spans="1:9">
      <c r="F138" s="359"/>
      <c r="H138" s="125"/>
      <c r="I138" s="125"/>
    </row>
    <row r="139" spans="1:9" ht="38.25" customHeight="1">
      <c r="A139" s="155" t="s">
        <v>1540</v>
      </c>
      <c r="B139" s="709" t="s">
        <v>1549</v>
      </c>
      <c r="C139" s="709"/>
      <c r="D139" s="709"/>
      <c r="E139" s="709"/>
      <c r="F139" s="45">
        <v>11032950</v>
      </c>
      <c r="H139" s="125"/>
      <c r="I139" s="125"/>
    </row>
    <row r="140" spans="1:9" ht="18.75" customHeight="1">
      <c r="A140" s="155"/>
      <c r="B140" s="211"/>
      <c r="C140" s="211"/>
      <c r="D140" s="211"/>
      <c r="E140" s="211"/>
      <c r="F140" s="46"/>
      <c r="H140" s="125"/>
      <c r="I140" s="125"/>
    </row>
    <row r="141" spans="1:9" ht="15.75" customHeight="1">
      <c r="A141" s="155"/>
      <c r="B141" s="596" t="s">
        <v>1550</v>
      </c>
      <c r="C141" s="596"/>
      <c r="D141" s="596"/>
      <c r="E141" s="444" t="s">
        <v>331</v>
      </c>
      <c r="F141" s="46"/>
      <c r="H141" s="125"/>
      <c r="I141" s="125"/>
    </row>
    <row r="142" spans="1:9" ht="16.5" customHeight="1">
      <c r="A142" s="155"/>
      <c r="B142" s="596" t="s">
        <v>1551</v>
      </c>
      <c r="C142" s="596"/>
      <c r="D142" s="596"/>
      <c r="E142" s="444" t="s">
        <v>194</v>
      </c>
      <c r="F142" s="46"/>
      <c r="H142" s="125"/>
      <c r="I142" s="125"/>
    </row>
    <row r="143" spans="1:9" ht="26.25" customHeight="1">
      <c r="A143" s="155"/>
      <c r="B143" s="211"/>
      <c r="C143" s="211"/>
      <c r="D143" s="211"/>
      <c r="E143" s="211"/>
      <c r="F143" s="46"/>
      <c r="H143" s="125"/>
      <c r="I143" s="125"/>
    </row>
    <row r="144" spans="1:9" ht="17.25" customHeight="1">
      <c r="A144" s="155" t="s">
        <v>1552</v>
      </c>
      <c r="B144" s="570" t="s">
        <v>1553</v>
      </c>
      <c r="C144" s="570"/>
      <c r="D144" s="570"/>
      <c r="E144" s="570"/>
      <c r="F144" s="570"/>
      <c r="H144" s="125"/>
      <c r="I144" s="125"/>
    </row>
    <row r="145" spans="1:9">
      <c r="A145" s="155" t="s">
        <v>1552</v>
      </c>
      <c r="B145" s="841" t="s">
        <v>1554</v>
      </c>
      <c r="C145" s="841"/>
      <c r="D145" s="841"/>
      <c r="E145" s="841"/>
      <c r="F145" s="136"/>
      <c r="H145" s="125"/>
      <c r="I145" s="125"/>
    </row>
    <row r="146" spans="1:9">
      <c r="A146" s="155" t="s">
        <v>1552</v>
      </c>
      <c r="B146" s="841" t="s">
        <v>1555</v>
      </c>
      <c r="C146" s="841"/>
      <c r="D146" s="841"/>
      <c r="E146" s="841"/>
      <c r="F146" s="136"/>
      <c r="H146" s="125"/>
      <c r="I146" s="125"/>
    </row>
    <row r="147" spans="1:9">
      <c r="A147" s="155" t="s">
        <v>1552</v>
      </c>
      <c r="B147" s="841" t="s">
        <v>1556</v>
      </c>
      <c r="C147" s="841"/>
      <c r="D147" s="841"/>
      <c r="E147" s="841"/>
      <c r="F147" s="89" t="s">
        <v>21</v>
      </c>
      <c r="H147" s="125"/>
      <c r="I147" s="125"/>
    </row>
    <row r="148" spans="1:9">
      <c r="A148" s="155" t="s">
        <v>1552</v>
      </c>
      <c r="B148" s="841" t="s">
        <v>1557</v>
      </c>
      <c r="C148" s="841"/>
      <c r="D148" s="841"/>
      <c r="E148" s="841"/>
      <c r="F148" s="89" t="s">
        <v>21</v>
      </c>
      <c r="H148" s="125"/>
      <c r="I148" s="125"/>
    </row>
    <row r="149" spans="1:9" ht="15.75" customHeight="1">
      <c r="A149" s="155" t="s">
        <v>1552</v>
      </c>
      <c r="B149" s="709" t="s">
        <v>715</v>
      </c>
      <c r="C149" s="709"/>
      <c r="D149" s="709"/>
      <c r="E149" s="709"/>
      <c r="F149" s="136"/>
      <c r="H149" s="125"/>
      <c r="I149" s="125"/>
    </row>
    <row r="150" spans="1:9">
      <c r="H150" s="125"/>
      <c r="I150" s="125"/>
    </row>
    <row r="151" spans="1:9" ht="15.75" thickBot="1">
      <c r="B151" s="873" t="s">
        <v>1558</v>
      </c>
      <c r="C151" s="874"/>
      <c r="D151" s="874"/>
      <c r="E151" s="874"/>
      <c r="F151" s="875"/>
      <c r="H151" s="125"/>
      <c r="I151" s="125"/>
    </row>
    <row r="152" spans="1:9" ht="12.75" customHeight="1">
      <c r="B152" s="13"/>
      <c r="H152" s="125"/>
      <c r="I152" s="125"/>
    </row>
    <row r="153" spans="1:9" ht="34.5" customHeight="1">
      <c r="A153" s="155" t="s">
        <v>1559</v>
      </c>
      <c r="B153" s="570" t="s">
        <v>1560</v>
      </c>
      <c r="C153" s="570"/>
      <c r="D153" s="570"/>
      <c r="E153" s="570"/>
      <c r="F153" s="570"/>
      <c r="H153" s="125"/>
      <c r="I153" s="125"/>
    </row>
    <row r="154" spans="1:9">
      <c r="A154" s="155" t="s">
        <v>1559</v>
      </c>
      <c r="B154" s="841" t="s">
        <v>1561</v>
      </c>
      <c r="C154" s="841"/>
      <c r="D154" s="841"/>
      <c r="E154" s="841"/>
      <c r="F154" s="136" t="s">
        <v>1532</v>
      </c>
      <c r="H154" s="125"/>
      <c r="I154" s="125"/>
    </row>
    <row r="155" spans="1:9">
      <c r="A155" s="155" t="s">
        <v>1559</v>
      </c>
      <c r="B155" s="841" t="s">
        <v>1562</v>
      </c>
      <c r="C155" s="841"/>
      <c r="D155" s="841"/>
      <c r="E155" s="841"/>
      <c r="F155" s="136" t="s">
        <v>1563</v>
      </c>
      <c r="H155" s="125"/>
      <c r="I155" s="125"/>
    </row>
    <row r="156" spans="1:9">
      <c r="A156" s="155" t="s">
        <v>1559</v>
      </c>
      <c r="B156" s="841" t="s">
        <v>1555</v>
      </c>
      <c r="C156" s="841"/>
      <c r="D156" s="841"/>
      <c r="E156" s="841"/>
      <c r="F156" s="136" t="s">
        <v>1564</v>
      </c>
      <c r="H156" s="125"/>
      <c r="I156" s="125"/>
    </row>
    <row r="157" spans="1:9">
      <c r="A157" s="155" t="s">
        <v>1559</v>
      </c>
      <c r="B157" s="841" t="s">
        <v>1565</v>
      </c>
      <c r="C157" s="841"/>
      <c r="D157" s="841"/>
      <c r="E157" s="841"/>
      <c r="F157" s="136"/>
      <c r="H157" s="125"/>
      <c r="I157" s="125"/>
    </row>
    <row r="158" spans="1:9">
      <c r="A158" s="155" t="s">
        <v>1559</v>
      </c>
      <c r="B158" s="841" t="s">
        <v>1566</v>
      </c>
      <c r="C158" s="841"/>
      <c r="D158" s="841"/>
      <c r="E158" s="841"/>
      <c r="F158" s="136"/>
      <c r="H158" s="125"/>
      <c r="I158" s="125"/>
    </row>
    <row r="159" spans="1:9">
      <c r="A159" s="155" t="s">
        <v>1559</v>
      </c>
      <c r="B159" s="841" t="s">
        <v>1567</v>
      </c>
      <c r="C159" s="841"/>
      <c r="D159" s="841"/>
      <c r="E159" s="841"/>
      <c r="F159" s="136"/>
      <c r="H159" s="125"/>
      <c r="I159" s="125"/>
    </row>
    <row r="160" spans="1:9" ht="15.75" customHeight="1">
      <c r="A160" s="155" t="s">
        <v>1559</v>
      </c>
      <c r="B160" s="709" t="s">
        <v>715</v>
      </c>
      <c r="C160" s="709"/>
      <c r="D160" s="709"/>
      <c r="E160" s="709"/>
      <c r="F160" s="136"/>
      <c r="H160" s="125"/>
      <c r="I160" s="125"/>
    </row>
    <row r="161" spans="1:9">
      <c r="H161" s="125"/>
      <c r="I161" s="125"/>
    </row>
    <row r="162" spans="1:9" ht="27.75" customHeight="1">
      <c r="A162" s="155" t="s">
        <v>1568</v>
      </c>
      <c r="B162" s="613" t="s">
        <v>1569</v>
      </c>
      <c r="C162" s="613"/>
      <c r="D162" s="613"/>
      <c r="E162" s="613"/>
      <c r="F162" s="613"/>
      <c r="H162" s="125"/>
      <c r="I162" s="125"/>
    </row>
    <row r="163" spans="1:9">
      <c r="A163" s="155" t="s">
        <v>1568</v>
      </c>
      <c r="B163" s="841" t="s">
        <v>1570</v>
      </c>
      <c r="C163" s="841"/>
      <c r="D163" s="841"/>
      <c r="E163" s="841"/>
      <c r="F163" s="35">
        <v>41685</v>
      </c>
      <c r="H163" s="125"/>
      <c r="I163" s="125"/>
    </row>
    <row r="164" spans="1:9">
      <c r="A164" s="155" t="s">
        <v>1568</v>
      </c>
      <c r="B164" s="841" t="s">
        <v>1571</v>
      </c>
      <c r="C164" s="841"/>
      <c r="D164" s="841"/>
      <c r="E164" s="841"/>
      <c r="F164" s="35"/>
      <c r="H164" s="125"/>
      <c r="I164" s="125"/>
    </row>
    <row r="165" spans="1:9" ht="37.5" customHeight="1">
      <c r="A165" s="155" t="s">
        <v>1568</v>
      </c>
      <c r="B165" s="709" t="s">
        <v>1572</v>
      </c>
      <c r="C165" s="709"/>
      <c r="D165" s="709"/>
      <c r="E165" s="709"/>
      <c r="F165" s="17" t="s">
        <v>1532</v>
      </c>
      <c r="H165" s="125"/>
      <c r="I165" s="125"/>
    </row>
    <row r="166" spans="1:9">
      <c r="H166" s="125"/>
      <c r="I166" s="125"/>
    </row>
    <row r="167" spans="1:9" ht="19.5" customHeight="1">
      <c r="A167" s="155" t="s">
        <v>1573</v>
      </c>
      <c r="B167" s="570" t="s">
        <v>1574</v>
      </c>
      <c r="C167" s="570"/>
      <c r="D167" s="570"/>
      <c r="E167" s="570"/>
      <c r="F167" s="570"/>
      <c r="H167" s="125"/>
      <c r="I167" s="125"/>
    </row>
    <row r="168" spans="1:9">
      <c r="A168" s="155" t="s">
        <v>1573</v>
      </c>
      <c r="B168" s="136" t="s">
        <v>1457</v>
      </c>
      <c r="C168" s="841" t="s">
        <v>1575</v>
      </c>
      <c r="D168" s="841"/>
      <c r="E168" s="841"/>
      <c r="F168" s="110"/>
      <c r="H168" s="125"/>
      <c r="I168" s="125"/>
    </row>
    <row r="169" spans="1:9">
      <c r="A169" s="155" t="s">
        <v>1573</v>
      </c>
      <c r="B169" s="918"/>
      <c r="C169" s="919"/>
      <c r="D169" s="920"/>
      <c r="E169" s="111" t="s">
        <v>19</v>
      </c>
      <c r="F169" s="21" t="s">
        <v>20</v>
      </c>
      <c r="H169" s="125"/>
      <c r="I169" s="125"/>
    </row>
    <row r="170" spans="1:9">
      <c r="A170" s="155" t="s">
        <v>1573</v>
      </c>
      <c r="B170" s="112" t="s">
        <v>1459</v>
      </c>
      <c r="C170" s="930" t="s">
        <v>1576</v>
      </c>
      <c r="D170" s="931"/>
      <c r="E170" s="113" t="s">
        <v>21</v>
      </c>
      <c r="F170" s="113"/>
      <c r="H170" s="125"/>
      <c r="I170" s="125"/>
    </row>
    <row r="171" spans="1:9">
      <c r="A171" s="155" t="s">
        <v>1573</v>
      </c>
      <c r="B171" s="114"/>
      <c r="C171" s="922" t="s">
        <v>1577</v>
      </c>
      <c r="D171" s="922"/>
      <c r="E171" s="922"/>
      <c r="F171" s="922"/>
      <c r="H171" s="125"/>
      <c r="I171" s="125"/>
    </row>
    <row r="172" spans="1:9">
      <c r="H172" s="125"/>
      <c r="I172" s="125"/>
    </row>
    <row r="173" spans="1:9">
      <c r="A173" s="155" t="s">
        <v>1578</v>
      </c>
      <c r="B173" s="613" t="s">
        <v>1579</v>
      </c>
      <c r="C173" s="613"/>
      <c r="H173" s="125"/>
      <c r="I173" s="125"/>
    </row>
    <row r="174" spans="1:9">
      <c r="A174" s="155" t="s">
        <v>1578</v>
      </c>
      <c r="B174" s="841" t="s">
        <v>1580</v>
      </c>
      <c r="C174" s="841"/>
      <c r="D174" s="841"/>
      <c r="E174" s="841"/>
      <c r="F174" s="35"/>
      <c r="H174" s="125"/>
      <c r="I174" s="125"/>
    </row>
    <row r="175" spans="1:9">
      <c r="A175" s="155" t="s">
        <v>1578</v>
      </c>
      <c r="B175" s="841" t="s">
        <v>1581</v>
      </c>
      <c r="C175" s="841"/>
      <c r="D175" s="841"/>
      <c r="E175" s="841"/>
      <c r="F175" s="381"/>
      <c r="H175" s="125"/>
      <c r="I175" s="125"/>
    </row>
    <row r="176" spans="1:9" ht="15.75" thickBot="1">
      <c r="H176" s="125"/>
      <c r="I176" s="125"/>
    </row>
    <row r="177" spans="1:11" ht="15.75" thickBot="1">
      <c r="B177" s="873" t="s">
        <v>1582</v>
      </c>
      <c r="C177" s="874"/>
      <c r="D177" s="874"/>
      <c r="E177" s="874"/>
      <c r="F177" s="875"/>
      <c r="H177" s="125"/>
      <c r="I177" s="125"/>
    </row>
    <row r="178" spans="1:11" ht="24.75" customHeight="1">
      <c r="B178" s="15" t="s">
        <v>1583</v>
      </c>
      <c r="H178" s="125"/>
      <c r="I178" s="125"/>
    </row>
    <row r="179" spans="1:11">
      <c r="A179" s="155" t="s">
        <v>1584</v>
      </c>
      <c r="B179" s="613" t="s">
        <v>1585</v>
      </c>
      <c r="C179" s="613"/>
      <c r="H179" s="125"/>
      <c r="I179" s="125"/>
    </row>
    <row r="180" spans="1:11">
      <c r="A180" s="155" t="s">
        <v>1584</v>
      </c>
      <c r="B180" s="613" t="s">
        <v>1586</v>
      </c>
      <c r="C180" s="613"/>
      <c r="D180" s="613"/>
      <c r="H180" s="125"/>
      <c r="I180" s="125"/>
    </row>
    <row r="181" spans="1:11">
      <c r="A181" s="155" t="s">
        <v>1584</v>
      </c>
      <c r="B181" s="841" t="s">
        <v>1587</v>
      </c>
      <c r="C181" s="841"/>
      <c r="D181" s="841"/>
      <c r="E181" s="841"/>
      <c r="F181" s="17" t="s">
        <v>1532</v>
      </c>
      <c r="H181" s="125"/>
      <c r="I181" s="125"/>
    </row>
    <row r="182" spans="1:11">
      <c r="A182" s="155" t="s">
        <v>1584</v>
      </c>
      <c r="B182" s="841" t="s">
        <v>1588</v>
      </c>
      <c r="C182" s="841"/>
      <c r="D182" s="841"/>
      <c r="E182" s="841"/>
      <c r="F182" s="17" t="s">
        <v>1532</v>
      </c>
      <c r="H182" s="125"/>
      <c r="I182" s="125"/>
    </row>
    <row r="183" spans="1:11">
      <c r="A183" s="155" t="s">
        <v>1584</v>
      </c>
      <c r="B183" s="841" t="s">
        <v>1589</v>
      </c>
      <c r="C183" s="841"/>
      <c r="D183" s="841"/>
      <c r="E183" s="841"/>
      <c r="F183" s="17" t="s">
        <v>1532</v>
      </c>
      <c r="H183" s="125"/>
      <c r="I183" s="125"/>
    </row>
    <row r="184" spans="1:11">
      <c r="A184" s="155" t="s">
        <v>1584</v>
      </c>
      <c r="B184" s="841" t="s">
        <v>1590</v>
      </c>
      <c r="C184" s="841"/>
      <c r="D184" s="841"/>
      <c r="E184" s="841"/>
      <c r="F184" s="17" t="s">
        <v>1532</v>
      </c>
      <c r="H184" s="125"/>
      <c r="I184" s="125"/>
    </row>
    <row r="185" spans="1:11">
      <c r="A185" s="155" t="s">
        <v>1584</v>
      </c>
      <c r="B185" s="841" t="s">
        <v>1591</v>
      </c>
      <c r="C185" s="841"/>
      <c r="D185" s="841"/>
      <c r="E185" s="841"/>
      <c r="F185" s="17"/>
      <c r="H185" s="125"/>
      <c r="I185" s="125"/>
    </row>
    <row r="186" spans="1:11">
      <c r="A186" s="155" t="s">
        <v>1584</v>
      </c>
      <c r="B186" s="841" t="s">
        <v>1592</v>
      </c>
      <c r="C186" s="841"/>
      <c r="D186" s="841"/>
      <c r="E186" s="841"/>
      <c r="F186" s="17"/>
      <c r="H186" s="125"/>
      <c r="I186" s="125"/>
    </row>
    <row r="187" spans="1:11">
      <c r="A187" s="155" t="s">
        <v>1584</v>
      </c>
      <c r="B187" s="841" t="s">
        <v>1593</v>
      </c>
      <c r="C187" s="841"/>
      <c r="D187" s="841"/>
      <c r="E187" s="841"/>
      <c r="F187" s="17"/>
      <c r="H187" s="125"/>
      <c r="I187" s="125"/>
    </row>
    <row r="188" spans="1:11" ht="15.75" customHeight="1">
      <c r="A188" s="155" t="s">
        <v>1584</v>
      </c>
      <c r="B188" s="709" t="s">
        <v>715</v>
      </c>
      <c r="C188" s="709"/>
      <c r="D188" s="709"/>
      <c r="E188" s="709"/>
      <c r="F188" s="136"/>
      <c r="H188" s="125"/>
      <c r="I188" s="125"/>
    </row>
    <row r="189" spans="1:11">
      <c r="H189" s="125"/>
      <c r="I189" s="125"/>
    </row>
    <row r="190" spans="1:11" s="50" customFormat="1" ht="15.75" customHeight="1">
      <c r="A190" s="18"/>
      <c r="B190" s="579" t="s">
        <v>1594</v>
      </c>
      <c r="C190" s="579"/>
      <c r="D190" s="579"/>
      <c r="E190" s="579"/>
      <c r="F190" s="579"/>
      <c r="H190" s="125"/>
      <c r="I190" s="125"/>
      <c r="K190" s="129"/>
    </row>
    <row r="191" spans="1:11" s="50" customFormat="1" ht="14.65" customHeight="1">
      <c r="A191" s="18" t="s">
        <v>1584</v>
      </c>
      <c r="B191" s="753" t="s">
        <v>1595</v>
      </c>
      <c r="C191" s="753"/>
      <c r="D191" s="753"/>
      <c r="E191" s="753"/>
      <c r="F191" s="25"/>
      <c r="G191" s="24"/>
      <c r="H191" s="125"/>
      <c r="I191" s="125"/>
      <c r="K191" s="126"/>
    </row>
    <row r="192" spans="1:11" s="50" customFormat="1" ht="14.65" customHeight="1">
      <c r="A192" s="18" t="s">
        <v>1584</v>
      </c>
      <c r="B192" s="753" t="s">
        <v>1596</v>
      </c>
      <c r="C192" s="753"/>
      <c r="D192" s="753"/>
      <c r="E192" s="753"/>
      <c r="F192" s="25"/>
      <c r="G192" s="24"/>
      <c r="H192" s="125"/>
      <c r="I192" s="125"/>
      <c r="K192" s="126"/>
    </row>
    <row r="193" spans="1:11" s="50" customFormat="1" ht="14.65" customHeight="1">
      <c r="A193" s="18" t="s">
        <v>1584</v>
      </c>
      <c r="B193" s="886" t="s">
        <v>1597</v>
      </c>
      <c r="C193" s="886"/>
      <c r="D193" s="886"/>
      <c r="E193" s="886"/>
      <c r="F193" s="115"/>
      <c r="G193" s="24"/>
      <c r="H193" s="125"/>
      <c r="I193" s="125"/>
      <c r="K193" s="126"/>
    </row>
    <row r="194" spans="1:11" s="50" customFormat="1" ht="14.65" customHeight="1">
      <c r="A194" s="18" t="s">
        <v>1584</v>
      </c>
      <c r="B194" s="753" t="s">
        <v>1598</v>
      </c>
      <c r="C194" s="753"/>
      <c r="D194" s="753"/>
      <c r="E194" s="753"/>
      <c r="F194" s="25"/>
      <c r="G194" s="24"/>
      <c r="H194" s="125"/>
      <c r="I194" s="125"/>
      <c r="K194" s="126"/>
    </row>
    <row r="195" spans="1:11" s="50" customFormat="1" ht="14.65" customHeight="1">
      <c r="A195" s="18" t="s">
        <v>1584</v>
      </c>
      <c r="B195" s="753" t="s">
        <v>1599</v>
      </c>
      <c r="C195" s="753"/>
      <c r="D195" s="753"/>
      <c r="E195" s="753"/>
      <c r="F195" s="25"/>
      <c r="G195" s="24"/>
      <c r="H195" s="125"/>
      <c r="I195" s="125"/>
      <c r="K195" s="126"/>
    </row>
    <row r="196" spans="1:11" s="50" customFormat="1" ht="14.65" customHeight="1">
      <c r="A196" s="18" t="s">
        <v>1584</v>
      </c>
      <c r="B196" s="753" t="s">
        <v>1600</v>
      </c>
      <c r="C196" s="753"/>
      <c r="D196" s="753"/>
      <c r="E196" s="753"/>
      <c r="F196" s="450" t="s">
        <v>21</v>
      </c>
      <c r="G196" s="24"/>
      <c r="H196" s="125"/>
      <c r="I196" s="125"/>
      <c r="K196" s="126"/>
    </row>
    <row r="197" spans="1:11" s="50" customFormat="1" ht="14.65" customHeight="1">
      <c r="A197" s="18" t="s">
        <v>1584</v>
      </c>
      <c r="B197" s="753" t="s">
        <v>1601</v>
      </c>
      <c r="C197" s="753"/>
      <c r="D197" s="753"/>
      <c r="E197" s="753"/>
      <c r="F197" s="25"/>
      <c r="G197" s="24"/>
      <c r="H197" s="125"/>
      <c r="I197" s="125"/>
      <c r="K197" s="126"/>
    </row>
    <row r="198" spans="1:11" s="50" customFormat="1" ht="30" customHeight="1">
      <c r="A198" s="18" t="s">
        <v>1584</v>
      </c>
      <c r="B198" s="753" t="s">
        <v>1602</v>
      </c>
      <c r="C198" s="753"/>
      <c r="D198" s="753"/>
      <c r="E198" s="753"/>
      <c r="F198" s="25"/>
      <c r="G198" s="24"/>
      <c r="H198" s="125"/>
      <c r="I198" s="125"/>
      <c r="K198" s="126"/>
    </row>
    <row r="199" spans="1:11" s="50" customFormat="1" ht="30" customHeight="1">
      <c r="A199" s="18" t="s">
        <v>1584</v>
      </c>
      <c r="B199" s="753" t="s">
        <v>1603</v>
      </c>
      <c r="C199" s="753"/>
      <c r="D199" s="753"/>
      <c r="E199" s="753"/>
      <c r="F199" s="25"/>
      <c r="G199" s="24"/>
      <c r="H199" s="125"/>
      <c r="I199" s="125"/>
      <c r="K199" s="126"/>
    </row>
    <row r="200" spans="1:11" s="50" customFormat="1" ht="14.65" customHeight="1">
      <c r="A200" s="18" t="s">
        <v>1584</v>
      </c>
      <c r="B200" s="753" t="s">
        <v>1604</v>
      </c>
      <c r="C200" s="753"/>
      <c r="D200" s="753"/>
      <c r="E200" s="753"/>
      <c r="F200" s="25"/>
      <c r="G200" s="24"/>
      <c r="H200" s="125"/>
      <c r="I200" s="125"/>
      <c r="K200" s="126"/>
    </row>
    <row r="201" spans="1:11" s="50" customFormat="1" ht="14.65" customHeight="1">
      <c r="A201" s="483" t="s">
        <v>1584</v>
      </c>
      <c r="B201" s="753" t="s">
        <v>544</v>
      </c>
      <c r="C201" s="753"/>
      <c r="D201" s="753"/>
      <c r="E201" s="753"/>
      <c r="F201" s="25"/>
      <c r="G201" s="24"/>
      <c r="H201" s="125"/>
      <c r="I201" s="125"/>
      <c r="K201" s="126"/>
    </row>
    <row r="202" spans="1:11" s="50" customFormat="1">
      <c r="A202" s="18"/>
      <c r="B202" s="116"/>
      <c r="C202" s="116"/>
      <c r="D202" s="116"/>
      <c r="E202" s="116"/>
      <c r="F202" s="24"/>
      <c r="G202" s="24"/>
      <c r="H202" s="125"/>
      <c r="I202" s="125"/>
      <c r="K202" s="126"/>
    </row>
    <row r="203" spans="1:11">
      <c r="A203" s="155" t="s">
        <v>1605</v>
      </c>
      <c r="B203" s="613" t="s">
        <v>1606</v>
      </c>
      <c r="C203" s="613"/>
      <c r="H203" s="125"/>
      <c r="I203" s="125"/>
    </row>
    <row r="204" spans="1:11">
      <c r="A204" s="155" t="s">
        <v>1605</v>
      </c>
      <c r="B204" s="613" t="s">
        <v>1607</v>
      </c>
      <c r="C204" s="613"/>
      <c r="H204" s="125"/>
      <c r="I204" s="125"/>
    </row>
    <row r="205" spans="1:11">
      <c r="A205" s="155" t="s">
        <v>1605</v>
      </c>
      <c r="B205" s="841" t="s">
        <v>1608</v>
      </c>
      <c r="C205" s="841"/>
      <c r="D205" s="841"/>
      <c r="E205" s="841"/>
      <c r="F205" s="17" t="s">
        <v>1532</v>
      </c>
      <c r="H205" s="125"/>
      <c r="I205" s="125"/>
    </row>
    <row r="206" spans="1:11">
      <c r="A206" s="155" t="s">
        <v>1605</v>
      </c>
      <c r="B206" s="841" t="s">
        <v>1609</v>
      </c>
      <c r="C206" s="841"/>
      <c r="D206" s="841"/>
      <c r="E206" s="841"/>
      <c r="F206" s="17" t="s">
        <v>1532</v>
      </c>
      <c r="H206" s="125"/>
      <c r="I206" s="125"/>
    </row>
    <row r="207" spans="1:11">
      <c r="A207" s="155" t="s">
        <v>1605</v>
      </c>
      <c r="B207" s="841" t="s">
        <v>1610</v>
      </c>
      <c r="C207" s="841"/>
      <c r="D207" s="841"/>
      <c r="E207" s="841"/>
      <c r="F207" s="17" t="s">
        <v>1532</v>
      </c>
      <c r="H207" s="125"/>
      <c r="I207" s="125"/>
    </row>
    <row r="208" spans="1:11">
      <c r="A208" s="155" t="s">
        <v>1605</v>
      </c>
      <c r="B208" s="841" t="s">
        <v>1611</v>
      </c>
      <c r="C208" s="841"/>
      <c r="D208" s="841"/>
      <c r="E208" s="841"/>
      <c r="F208" s="17" t="s">
        <v>1532</v>
      </c>
      <c r="H208" s="125"/>
      <c r="I208" s="125"/>
    </row>
    <row r="209" spans="1:11">
      <c r="A209" s="155" t="s">
        <v>1605</v>
      </c>
      <c r="B209" s="841" t="s">
        <v>1612</v>
      </c>
      <c r="C209" s="841"/>
      <c r="D209" s="841"/>
      <c r="E209" s="841"/>
      <c r="F209" s="17" t="s">
        <v>1532</v>
      </c>
      <c r="H209" s="125"/>
      <c r="I209" s="125"/>
    </row>
    <row r="210" spans="1:11">
      <c r="A210" s="155" t="s">
        <v>1605</v>
      </c>
      <c r="B210" s="841" t="s">
        <v>1613</v>
      </c>
      <c r="C210" s="841"/>
      <c r="D210" s="841"/>
      <c r="E210" s="841"/>
      <c r="F210" s="17"/>
      <c r="H210" s="125"/>
      <c r="I210" s="125"/>
    </row>
    <row r="211" spans="1:11">
      <c r="A211" s="155" t="s">
        <v>1605</v>
      </c>
      <c r="B211" s="841" t="s">
        <v>1614</v>
      </c>
      <c r="C211" s="841"/>
      <c r="D211" s="841"/>
      <c r="E211" s="841"/>
      <c r="F211" s="17"/>
      <c r="H211" s="125"/>
      <c r="I211" s="125"/>
    </row>
    <row r="212" spans="1:11" ht="15.75" customHeight="1">
      <c r="A212" s="155" t="s">
        <v>1605</v>
      </c>
      <c r="B212" s="709" t="s">
        <v>715</v>
      </c>
      <c r="C212" s="709"/>
      <c r="D212" s="709"/>
      <c r="E212" s="709"/>
      <c r="F212" s="136"/>
      <c r="H212" s="125"/>
      <c r="I212" s="125"/>
    </row>
    <row r="213" spans="1:11" ht="27" customHeight="1">
      <c r="A213" s="155"/>
      <c r="B213" s="211"/>
      <c r="C213" s="211"/>
      <c r="D213" s="211"/>
      <c r="E213" s="211"/>
      <c r="H213" s="125"/>
      <c r="I213" s="125"/>
    </row>
    <row r="214" spans="1:11" s="50" customFormat="1" ht="15.75" customHeight="1">
      <c r="A214" s="18" t="s">
        <v>1605</v>
      </c>
      <c r="B214" s="579" t="s">
        <v>1615</v>
      </c>
      <c r="C214" s="579"/>
      <c r="H214" s="125"/>
      <c r="I214" s="125"/>
      <c r="K214" s="126"/>
    </row>
    <row r="215" spans="1:11" s="50" customFormat="1" ht="15.75" customHeight="1">
      <c r="A215" s="18" t="s">
        <v>1605</v>
      </c>
      <c r="B215" s="812" t="s">
        <v>1610</v>
      </c>
      <c r="C215" s="812"/>
      <c r="D215" s="812"/>
      <c r="E215" s="812"/>
      <c r="F215" s="25"/>
      <c r="G215" s="24"/>
      <c r="H215" s="125"/>
      <c r="I215" s="125"/>
      <c r="K215" s="126"/>
    </row>
    <row r="216" spans="1:11" s="50" customFormat="1" ht="16.5" customHeight="1">
      <c r="A216" s="18" t="s">
        <v>1605</v>
      </c>
      <c r="B216" s="812" t="s">
        <v>1616</v>
      </c>
      <c r="C216" s="812"/>
      <c r="D216" s="812"/>
      <c r="E216" s="812"/>
      <c r="F216" s="450" t="s">
        <v>1532</v>
      </c>
      <c r="G216" s="24"/>
      <c r="H216" s="125"/>
      <c r="I216" s="125"/>
      <c r="K216" s="126"/>
    </row>
    <row r="217" spans="1:11" s="50" customFormat="1" ht="15.75" customHeight="1">
      <c r="A217" s="18" t="s">
        <v>1605</v>
      </c>
      <c r="B217" s="812" t="s">
        <v>1617</v>
      </c>
      <c r="C217" s="812"/>
      <c r="D217" s="812"/>
      <c r="E217" s="812"/>
      <c r="F217" s="450" t="s">
        <v>1532</v>
      </c>
      <c r="G217" s="24"/>
      <c r="H217" s="125"/>
      <c r="I217" s="125"/>
      <c r="K217" s="126"/>
    </row>
    <row r="218" spans="1:11" s="50" customFormat="1" ht="15.75" customHeight="1">
      <c r="A218" s="18" t="s">
        <v>1605</v>
      </c>
      <c r="B218" s="812" t="s">
        <v>1618</v>
      </c>
      <c r="C218" s="812"/>
      <c r="D218" s="812"/>
      <c r="E218" s="812"/>
      <c r="F218" s="450" t="s">
        <v>1532</v>
      </c>
      <c r="G218" s="24"/>
      <c r="H218" s="125"/>
      <c r="I218" s="125"/>
      <c r="K218" s="126"/>
    </row>
    <row r="219" spans="1:11" s="50" customFormat="1" ht="15.75" customHeight="1">
      <c r="A219" s="18" t="s">
        <v>1605</v>
      </c>
      <c r="B219" s="812" t="s">
        <v>1619</v>
      </c>
      <c r="C219" s="812"/>
      <c r="D219" s="812"/>
      <c r="E219" s="812"/>
      <c r="F219" s="450" t="s">
        <v>1532</v>
      </c>
      <c r="G219" s="24"/>
      <c r="H219" s="125"/>
      <c r="I219" s="125"/>
      <c r="K219" s="126"/>
    </row>
    <row r="220" spans="1:11" s="50" customFormat="1" ht="15.75" customHeight="1">
      <c r="A220" s="18" t="s">
        <v>1605</v>
      </c>
      <c r="B220" s="812" t="s">
        <v>1620</v>
      </c>
      <c r="C220" s="812"/>
      <c r="D220" s="812"/>
      <c r="E220" s="812"/>
      <c r="F220" s="450"/>
      <c r="G220" s="24"/>
      <c r="H220" s="125"/>
      <c r="I220" s="125"/>
      <c r="K220" s="126"/>
    </row>
    <row r="221" spans="1:11" s="50" customFormat="1" ht="15.75" customHeight="1">
      <c r="A221" s="18" t="s">
        <v>1605</v>
      </c>
      <c r="B221" s="812" t="s">
        <v>1621</v>
      </c>
      <c r="C221" s="812"/>
      <c r="D221" s="812"/>
      <c r="E221" s="812"/>
      <c r="F221" s="450"/>
      <c r="G221" s="24"/>
      <c r="H221" s="125"/>
      <c r="I221" s="125"/>
      <c r="K221" s="126"/>
    </row>
    <row r="222" spans="1:11" s="50" customFormat="1" ht="15.75" customHeight="1">
      <c r="A222" s="483" t="s">
        <v>1605</v>
      </c>
      <c r="B222" s="812" t="s">
        <v>715</v>
      </c>
      <c r="C222" s="812"/>
      <c r="D222" s="812"/>
      <c r="E222" s="812"/>
      <c r="F222" s="450"/>
      <c r="G222" s="24"/>
      <c r="H222" s="125"/>
      <c r="I222" s="125"/>
      <c r="K222" s="126"/>
    </row>
    <row r="223" spans="1:11" s="50" customFormat="1" ht="15.75" customHeight="1">
      <c r="A223" s="18"/>
      <c r="F223" s="18"/>
      <c r="G223" s="18"/>
      <c r="H223" s="125"/>
      <c r="I223" s="125"/>
      <c r="K223" s="126"/>
    </row>
    <row r="224" spans="1:11">
      <c r="A224" s="155" t="s">
        <v>1622</v>
      </c>
      <c r="B224" s="613" t="s">
        <v>1623</v>
      </c>
      <c r="C224" s="613"/>
      <c r="D224" s="613"/>
      <c r="E224" s="613"/>
      <c r="F224" s="613"/>
      <c r="H224" s="125"/>
      <c r="I224" s="125"/>
    </row>
    <row r="225" spans="1:11" ht="30">
      <c r="A225" s="155" t="s">
        <v>1622</v>
      </c>
      <c r="B225" s="927"/>
      <c r="C225" s="911"/>
      <c r="D225" s="928"/>
      <c r="E225" s="117" t="s">
        <v>1624</v>
      </c>
      <c r="F225" s="117" t="s">
        <v>1625</v>
      </c>
      <c r="H225" s="125"/>
      <c r="I225" s="125"/>
    </row>
    <row r="226" spans="1:11">
      <c r="A226" s="155" t="s">
        <v>1622</v>
      </c>
      <c r="B226" s="929" t="s">
        <v>1626</v>
      </c>
      <c r="C226" s="929"/>
      <c r="D226" s="929"/>
      <c r="E226" s="89" t="s">
        <v>1532</v>
      </c>
      <c r="F226" s="89" t="s">
        <v>1532</v>
      </c>
      <c r="H226" s="125"/>
      <c r="I226" s="125"/>
    </row>
    <row r="227" spans="1:11">
      <c r="A227" s="155" t="s">
        <v>1622</v>
      </c>
      <c r="B227" s="929" t="s">
        <v>1627</v>
      </c>
      <c r="C227" s="929"/>
      <c r="D227" s="929"/>
      <c r="E227" s="89"/>
      <c r="F227" s="89"/>
      <c r="H227" s="125"/>
      <c r="I227" s="125"/>
    </row>
    <row r="228" spans="1:11">
      <c r="A228" s="155" t="s">
        <v>1622</v>
      </c>
      <c r="B228" s="929" t="s">
        <v>857</v>
      </c>
      <c r="C228" s="929"/>
      <c r="D228" s="929"/>
      <c r="E228" s="89"/>
      <c r="F228" s="89"/>
      <c r="H228" s="125"/>
      <c r="I228" s="125"/>
    </row>
    <row r="229" spans="1:11">
      <c r="A229" s="155" t="s">
        <v>1622</v>
      </c>
      <c r="B229" s="929" t="s">
        <v>1628</v>
      </c>
      <c r="C229" s="929"/>
      <c r="D229" s="929"/>
      <c r="E229" s="89"/>
      <c r="F229" s="89"/>
      <c r="H229" s="125"/>
      <c r="I229" s="125"/>
    </row>
    <row r="230" spans="1:11">
      <c r="A230" s="155" t="s">
        <v>1622</v>
      </c>
      <c r="B230" s="929" t="s">
        <v>1629</v>
      </c>
      <c r="C230" s="929"/>
      <c r="D230" s="929"/>
      <c r="E230" s="89"/>
      <c r="F230" s="89"/>
      <c r="H230" s="125"/>
      <c r="I230" s="125"/>
    </row>
    <row r="231" spans="1:11">
      <c r="A231" s="155" t="s">
        <v>1622</v>
      </c>
      <c r="B231" s="929" t="s">
        <v>1630</v>
      </c>
      <c r="C231" s="929"/>
      <c r="D231" s="929"/>
      <c r="E231" s="89"/>
      <c r="F231" s="89"/>
      <c r="H231" s="125"/>
      <c r="I231" s="125"/>
    </row>
    <row r="232" spans="1:11">
      <c r="A232" s="155" t="s">
        <v>1622</v>
      </c>
      <c r="B232" s="929" t="s">
        <v>1631</v>
      </c>
      <c r="C232" s="929"/>
      <c r="D232" s="929"/>
      <c r="E232" s="89"/>
      <c r="F232" s="89"/>
      <c r="H232" s="125"/>
      <c r="I232" s="125"/>
    </row>
    <row r="233" spans="1:11">
      <c r="A233" s="155" t="s">
        <v>1622</v>
      </c>
      <c r="B233" s="929" t="s">
        <v>1632</v>
      </c>
      <c r="C233" s="929"/>
      <c r="D233" s="929"/>
      <c r="E233" s="89" t="s">
        <v>1532</v>
      </c>
      <c r="F233" s="89" t="s">
        <v>1532</v>
      </c>
      <c r="H233" s="125"/>
      <c r="I233" s="125"/>
    </row>
    <row r="234" spans="1:11">
      <c r="A234" s="155" t="s">
        <v>1622</v>
      </c>
      <c r="B234" s="929" t="s">
        <v>1633</v>
      </c>
      <c r="C234" s="929"/>
      <c r="D234" s="929"/>
      <c r="E234" s="89" t="s">
        <v>1532</v>
      </c>
      <c r="F234" s="89"/>
      <c r="H234" s="125"/>
      <c r="I234" s="125"/>
    </row>
    <row r="235" spans="1:11">
      <c r="A235" s="155" t="s">
        <v>1622</v>
      </c>
      <c r="B235" s="929" t="s">
        <v>1634</v>
      </c>
      <c r="C235" s="929"/>
      <c r="D235" s="929"/>
      <c r="E235" s="89" t="s">
        <v>1532</v>
      </c>
      <c r="F235" s="89"/>
      <c r="H235" s="125"/>
      <c r="I235" s="125"/>
    </row>
    <row r="236" spans="1:11">
      <c r="A236" s="155" t="s">
        <v>1622</v>
      </c>
      <c r="B236" s="929" t="s">
        <v>1635</v>
      </c>
      <c r="C236" s="929"/>
      <c r="D236" s="929"/>
      <c r="E236" s="89"/>
      <c r="F236" s="89"/>
      <c r="H236" s="125"/>
      <c r="I236" s="125"/>
    </row>
    <row r="237" spans="1:11" ht="15.75" thickBot="1">
      <c r="H237" s="125"/>
      <c r="I237" s="125"/>
    </row>
    <row r="238" spans="1:11" s="50" customFormat="1" ht="22.5" customHeight="1" thickBot="1">
      <c r="A238" s="18"/>
      <c r="B238" s="880" t="s">
        <v>1636</v>
      </c>
      <c r="C238" s="881"/>
      <c r="D238" s="881"/>
      <c r="E238" s="881"/>
      <c r="F238" s="882"/>
      <c r="H238" s="125"/>
      <c r="I238" s="125"/>
      <c r="K238" s="126"/>
    </row>
    <row r="239" spans="1:11" s="50" customFormat="1" ht="30" customHeight="1">
      <c r="A239" s="18"/>
      <c r="B239" s="887" t="s">
        <v>1637</v>
      </c>
      <c r="C239" s="888"/>
      <c r="D239" s="888"/>
      <c r="E239" s="888"/>
      <c r="F239" s="888"/>
      <c r="H239" s="125"/>
      <c r="I239" s="125"/>
      <c r="K239" s="126"/>
    </row>
    <row r="240" spans="1:11" s="50" customFormat="1" ht="15.75" customHeight="1">
      <c r="A240" s="18" t="s">
        <v>1622</v>
      </c>
      <c r="B240" s="866" t="s">
        <v>1638</v>
      </c>
      <c r="C240" s="867"/>
      <c r="D240" s="867"/>
      <c r="E240" s="867"/>
      <c r="F240" s="496"/>
      <c r="H240" s="125"/>
      <c r="I240" s="125"/>
      <c r="K240" s="126"/>
    </row>
    <row r="241" spans="1:11" s="50" customFormat="1" ht="15.75" customHeight="1">
      <c r="A241" s="18" t="s">
        <v>1622</v>
      </c>
      <c r="B241" s="783" t="s">
        <v>1639</v>
      </c>
      <c r="C241" s="784"/>
      <c r="D241" s="784"/>
      <c r="E241" s="785"/>
      <c r="F241" s="25"/>
      <c r="H241" s="125"/>
      <c r="I241" s="125"/>
      <c r="K241" s="126"/>
    </row>
    <row r="242" spans="1:11" s="50" customFormat="1" ht="15.75" customHeight="1">
      <c r="A242" s="18" t="s">
        <v>1622</v>
      </c>
      <c r="B242" s="783" t="s">
        <v>1640</v>
      </c>
      <c r="C242" s="784"/>
      <c r="D242" s="784"/>
      <c r="E242" s="785"/>
      <c r="F242" s="411"/>
      <c r="H242" s="125"/>
      <c r="I242" s="125"/>
      <c r="K242" s="126"/>
    </row>
    <row r="243" spans="1:11" s="50" customFormat="1" ht="15.75" customHeight="1">
      <c r="A243" s="18" t="s">
        <v>1622</v>
      </c>
      <c r="B243" s="866" t="s">
        <v>1641</v>
      </c>
      <c r="C243" s="867"/>
      <c r="D243" s="867"/>
      <c r="E243" s="867"/>
      <c r="F243" s="496"/>
      <c r="H243" s="125"/>
      <c r="I243" s="125"/>
      <c r="K243" s="126"/>
    </row>
    <row r="244" spans="1:11" s="50" customFormat="1" ht="15.75" customHeight="1">
      <c r="A244" s="18" t="s">
        <v>1622</v>
      </c>
      <c r="B244" s="783" t="s">
        <v>1639</v>
      </c>
      <c r="C244" s="784"/>
      <c r="D244" s="784"/>
      <c r="E244" s="785"/>
      <c r="F244" s="25"/>
      <c r="H244" s="125"/>
      <c r="I244" s="125"/>
      <c r="K244" s="126"/>
    </row>
    <row r="245" spans="1:11" s="50" customFormat="1" ht="15.75" customHeight="1">
      <c r="A245" s="18" t="s">
        <v>1622</v>
      </c>
      <c r="B245" s="783" t="s">
        <v>1640</v>
      </c>
      <c r="C245" s="784"/>
      <c r="D245" s="784"/>
      <c r="E245" s="785"/>
      <c r="F245" s="411"/>
      <c r="H245" s="125"/>
      <c r="I245" s="125"/>
      <c r="K245" s="126"/>
    </row>
    <row r="246" spans="1:11" s="50" customFormat="1" ht="15.75" thickBot="1">
      <c r="A246" s="18"/>
      <c r="B246" s="118"/>
      <c r="C246" s="118"/>
      <c r="D246" s="118"/>
      <c r="E246" s="118"/>
      <c r="F246" s="119"/>
      <c r="G246" s="119"/>
      <c r="H246" s="125"/>
      <c r="I246" s="125"/>
      <c r="K246" s="126"/>
    </row>
    <row r="247" spans="1:11" s="50" customFormat="1" ht="30" customHeight="1">
      <c r="B247" s="856" t="s">
        <v>1642</v>
      </c>
      <c r="C247" s="857"/>
      <c r="D247" s="857"/>
      <c r="E247" s="857"/>
      <c r="F247" s="858"/>
      <c r="G247" s="120"/>
      <c r="H247" s="125"/>
      <c r="I247" s="125"/>
      <c r="K247" s="126"/>
    </row>
    <row r="248" spans="1:11" s="50" customFormat="1" ht="30" customHeight="1">
      <c r="A248" s="18"/>
      <c r="B248" s="572" t="s">
        <v>1643</v>
      </c>
      <c r="C248" s="572"/>
      <c r="D248" s="572"/>
      <c r="E248" s="572"/>
      <c r="F248" s="572"/>
      <c r="G248" s="572"/>
      <c r="H248" s="125"/>
      <c r="I248" s="125"/>
      <c r="K248" s="126"/>
    </row>
    <row r="249" spans="1:11" s="50" customFormat="1" ht="16.5" customHeight="1">
      <c r="A249" s="18" t="s">
        <v>1644</v>
      </c>
      <c r="B249" s="866" t="s">
        <v>1570</v>
      </c>
      <c r="C249" s="867"/>
      <c r="D249" s="867"/>
      <c r="E249" s="867"/>
      <c r="F249" s="121"/>
      <c r="H249" s="125"/>
      <c r="I249" s="125"/>
      <c r="K249" s="126"/>
    </row>
    <row r="250" spans="1:11" s="50" customFormat="1" ht="16.5" customHeight="1">
      <c r="A250" s="18" t="s">
        <v>1644</v>
      </c>
      <c r="B250" s="866" t="s">
        <v>1571</v>
      </c>
      <c r="C250" s="867"/>
      <c r="D250" s="867"/>
      <c r="E250" s="867"/>
      <c r="F250" s="450"/>
      <c r="H250" s="125"/>
      <c r="I250" s="125"/>
      <c r="K250" s="126"/>
    </row>
    <row r="251" spans="1:11" s="50" customFormat="1" ht="16.5" customHeight="1">
      <c r="A251" s="18" t="s">
        <v>1644</v>
      </c>
      <c r="B251" s="866" t="s">
        <v>1572</v>
      </c>
      <c r="C251" s="867"/>
      <c r="D251" s="867"/>
      <c r="E251" s="867"/>
      <c r="F251" s="450" t="s">
        <v>21</v>
      </c>
      <c r="H251" s="125"/>
      <c r="I251" s="125"/>
      <c r="K251" s="126"/>
    </row>
    <row r="252" spans="1:11" s="50" customFormat="1">
      <c r="A252" s="18"/>
      <c r="B252" s="889"/>
      <c r="C252" s="890"/>
      <c r="D252" s="890"/>
      <c r="E252" s="890"/>
      <c r="F252" s="891"/>
      <c r="H252" s="125"/>
      <c r="I252" s="125"/>
      <c r="K252" s="126"/>
    </row>
    <row r="253" spans="1:11" s="50" customFormat="1" ht="33.6" customHeight="1">
      <c r="A253" s="18"/>
      <c r="B253" s="866" t="s">
        <v>1645</v>
      </c>
      <c r="C253" s="867"/>
      <c r="D253" s="867"/>
      <c r="E253" s="867"/>
      <c r="F253" s="455"/>
      <c r="H253" s="125"/>
      <c r="I253" s="125"/>
      <c r="K253" s="126"/>
    </row>
    <row r="254" spans="1:11" s="50" customFormat="1" ht="18.75" customHeight="1">
      <c r="A254" s="18" t="s">
        <v>1646</v>
      </c>
      <c r="B254" s="866" t="s">
        <v>1647</v>
      </c>
      <c r="C254" s="867"/>
      <c r="D254" s="867"/>
      <c r="E254" s="867"/>
      <c r="F254" s="450"/>
      <c r="H254" s="125"/>
      <c r="I254" s="125"/>
      <c r="K254" s="126"/>
    </row>
    <row r="255" spans="1:11" s="50" customFormat="1" ht="15.75" customHeight="1">
      <c r="A255" s="18" t="s">
        <v>1648</v>
      </c>
      <c r="B255" s="866" t="s">
        <v>1576</v>
      </c>
      <c r="C255" s="867"/>
      <c r="D255" s="867"/>
      <c r="E255" s="867"/>
      <c r="F255" s="450" t="s">
        <v>21</v>
      </c>
      <c r="H255" s="125"/>
      <c r="I255" s="125"/>
      <c r="K255" s="126"/>
    </row>
    <row r="256" spans="1:11" s="50" customFormat="1" ht="18" customHeight="1">
      <c r="A256" s="18" t="s">
        <v>1648</v>
      </c>
      <c r="B256" s="866" t="s">
        <v>1649</v>
      </c>
      <c r="C256" s="867"/>
      <c r="D256" s="867"/>
      <c r="E256" s="867"/>
      <c r="F256" s="450"/>
      <c r="H256" s="125"/>
      <c r="I256" s="125"/>
      <c r="K256" s="126"/>
    </row>
    <row r="257" spans="1:11" s="50" customFormat="1">
      <c r="A257" s="18"/>
      <c r="B257" s="889"/>
      <c r="C257" s="890"/>
      <c r="D257" s="890"/>
      <c r="E257" s="890"/>
      <c r="F257" s="891"/>
      <c r="H257" s="125"/>
      <c r="I257" s="125"/>
      <c r="K257" s="126"/>
    </row>
    <row r="258" spans="1:11" s="50" customFormat="1" ht="15.75" customHeight="1">
      <c r="A258" s="18"/>
      <c r="B258" s="866" t="s">
        <v>1579</v>
      </c>
      <c r="C258" s="867"/>
      <c r="D258" s="867"/>
      <c r="E258" s="867"/>
      <c r="F258" s="482"/>
      <c r="H258" s="125"/>
      <c r="I258" s="125"/>
      <c r="K258" s="126"/>
    </row>
    <row r="259" spans="1:11" s="50" customFormat="1" ht="16.5" customHeight="1">
      <c r="A259" s="18" t="s">
        <v>1650</v>
      </c>
      <c r="B259" s="866" t="s">
        <v>1651</v>
      </c>
      <c r="C259" s="867"/>
      <c r="D259" s="867"/>
      <c r="E259" s="867"/>
      <c r="F259" s="25"/>
      <c r="H259" s="125"/>
      <c r="I259" s="125"/>
      <c r="K259" s="126"/>
    </row>
    <row r="260" spans="1:11" s="50" customFormat="1" ht="14.25" customHeight="1">
      <c r="A260" s="18" t="s">
        <v>1650</v>
      </c>
      <c r="B260" s="866" t="s">
        <v>1652</v>
      </c>
      <c r="C260" s="867"/>
      <c r="D260" s="867"/>
      <c r="E260" s="867"/>
      <c r="F260" s="25"/>
      <c r="H260" s="125"/>
      <c r="I260" s="125"/>
      <c r="K260" s="126"/>
    </row>
    <row r="261" spans="1:11" s="50" customFormat="1" ht="15.75" thickBot="1">
      <c r="A261" s="18"/>
      <c r="B261" s="116"/>
      <c r="C261" s="116"/>
      <c r="D261" s="116"/>
      <c r="E261" s="116"/>
      <c r="F261" s="18"/>
      <c r="G261" s="18"/>
      <c r="H261" s="125"/>
      <c r="I261" s="125"/>
      <c r="K261" s="126"/>
    </row>
    <row r="262" spans="1:11" s="50" customFormat="1" ht="30" customHeight="1" thickBot="1">
      <c r="B262" s="880" t="s">
        <v>1653</v>
      </c>
      <c r="C262" s="881"/>
      <c r="D262" s="881"/>
      <c r="E262" s="881"/>
      <c r="F262" s="882"/>
      <c r="G262" s="120"/>
      <c r="H262" s="125"/>
      <c r="I262" s="125"/>
      <c r="K262" s="126"/>
    </row>
    <row r="263" spans="1:11" s="50" customFormat="1" ht="72" customHeight="1">
      <c r="A263" s="738" t="s">
        <v>1654</v>
      </c>
      <c r="B263" s="892" t="s">
        <v>1655</v>
      </c>
      <c r="C263" s="892"/>
      <c r="D263" s="892"/>
      <c r="E263" s="892"/>
      <c r="F263" s="892"/>
      <c r="G263" s="18"/>
      <c r="H263" s="125"/>
      <c r="I263" s="125"/>
      <c r="K263" s="126"/>
    </row>
    <row r="264" spans="1:11" s="50" customFormat="1" ht="30" customHeight="1">
      <c r="A264" s="738"/>
      <c r="B264" s="893"/>
      <c r="C264" s="893"/>
      <c r="D264" s="893"/>
      <c r="E264" s="893"/>
      <c r="F264" s="893"/>
      <c r="G264" s="18"/>
      <c r="H264" s="125"/>
      <c r="I264" s="125"/>
      <c r="K264" s="126"/>
    </row>
    <row r="265" spans="1:11" s="50" customFormat="1">
      <c r="A265" s="18"/>
      <c r="B265" s="497"/>
      <c r="C265" s="498"/>
      <c r="D265" s="498"/>
      <c r="E265" s="498"/>
      <c r="F265" s="498"/>
      <c r="G265" s="18"/>
      <c r="H265" s="125"/>
      <c r="I265" s="125"/>
      <c r="K265" s="126"/>
    </row>
    <row r="266" spans="1:11" s="50" customFormat="1" ht="47.25" customHeight="1">
      <c r="A266" s="738" t="s">
        <v>1656</v>
      </c>
      <c r="B266" s="869" t="s">
        <v>1657</v>
      </c>
      <c r="C266" s="870"/>
      <c r="D266" s="870"/>
      <c r="E266" s="870"/>
      <c r="F266" s="870"/>
      <c r="G266" s="18"/>
      <c r="H266" s="125"/>
      <c r="I266" s="125"/>
      <c r="K266" s="126"/>
    </row>
    <row r="267" spans="1:11" s="50" customFormat="1" ht="11.25" customHeight="1">
      <c r="A267" s="738"/>
      <c r="B267" s="893"/>
      <c r="C267" s="893"/>
      <c r="D267" s="893"/>
      <c r="E267" s="893"/>
      <c r="F267" s="893"/>
      <c r="H267" s="125"/>
      <c r="I267" s="125"/>
      <c r="K267" s="126"/>
    </row>
    <row r="268" spans="1:11" s="50" customFormat="1" ht="15.75" customHeight="1">
      <c r="A268" s="18" t="s">
        <v>1658</v>
      </c>
      <c r="B268" s="866" t="s">
        <v>1659</v>
      </c>
      <c r="C268" s="867"/>
      <c r="D268" s="867"/>
      <c r="E268" s="867"/>
      <c r="F268" s="496"/>
      <c r="H268" s="125"/>
      <c r="I268" s="125"/>
      <c r="K268" s="126"/>
    </row>
    <row r="269" spans="1:11" s="50" customFormat="1" ht="15.75" customHeight="1">
      <c r="A269" s="18" t="s">
        <v>1658</v>
      </c>
      <c r="B269" s="863" t="s">
        <v>1660</v>
      </c>
      <c r="C269" s="864"/>
      <c r="D269" s="864"/>
      <c r="E269" s="865"/>
      <c r="F269" s="450"/>
      <c r="H269" s="125"/>
      <c r="I269" s="125"/>
      <c r="K269" s="126"/>
    </row>
    <row r="270" spans="1:11" s="50" customFormat="1" ht="15.75" customHeight="1">
      <c r="A270" s="18" t="s">
        <v>1658</v>
      </c>
      <c r="B270" s="863" t="s">
        <v>1661</v>
      </c>
      <c r="C270" s="864"/>
      <c r="D270" s="864"/>
      <c r="E270" s="865"/>
      <c r="F270" s="450"/>
      <c r="H270" s="125"/>
      <c r="I270" s="125"/>
      <c r="K270" s="126"/>
    </row>
    <row r="271" spans="1:11" s="50" customFormat="1" ht="15.75" customHeight="1">
      <c r="A271" s="18" t="s">
        <v>1658</v>
      </c>
      <c r="B271" s="863" t="s">
        <v>1662</v>
      </c>
      <c r="C271" s="864"/>
      <c r="D271" s="864"/>
      <c r="E271" s="865"/>
      <c r="F271" s="450"/>
      <c r="H271" s="125"/>
      <c r="I271" s="125"/>
      <c r="K271" s="126"/>
    </row>
    <row r="272" spans="1:11" s="50" customFormat="1" ht="15.75" customHeight="1">
      <c r="A272" s="18" t="s">
        <v>1658</v>
      </c>
      <c r="B272" s="863" t="s">
        <v>1663</v>
      </c>
      <c r="C272" s="864"/>
      <c r="D272" s="864"/>
      <c r="E272" s="865"/>
      <c r="F272" s="450"/>
      <c r="H272" s="125"/>
      <c r="I272" s="125"/>
      <c r="K272" s="126"/>
    </row>
    <row r="273" spans="1:11" s="50" customFormat="1" ht="15.75" customHeight="1">
      <c r="A273" s="18" t="s">
        <v>1658</v>
      </c>
      <c r="B273" s="863" t="s">
        <v>1664</v>
      </c>
      <c r="C273" s="864"/>
      <c r="D273" s="864"/>
      <c r="E273" s="865"/>
      <c r="F273" s="450"/>
      <c r="H273" s="125"/>
      <c r="I273" s="125"/>
      <c r="K273" s="126"/>
    </row>
    <row r="274" spans="1:11" s="50" customFormat="1" ht="15.75" customHeight="1">
      <c r="A274" s="18" t="s">
        <v>1658</v>
      </c>
      <c r="B274" s="863" t="s">
        <v>1665</v>
      </c>
      <c r="C274" s="864"/>
      <c r="D274" s="864"/>
      <c r="E274" s="865"/>
      <c r="F274" s="450"/>
      <c r="H274" s="125"/>
      <c r="I274" s="125"/>
      <c r="K274" s="126"/>
    </row>
    <row r="275" spans="1:11" s="50" customFormat="1" ht="15.75" customHeight="1">
      <c r="A275" s="18" t="s">
        <v>1658</v>
      </c>
      <c r="B275" s="863" t="s">
        <v>1666</v>
      </c>
      <c r="C275" s="864"/>
      <c r="D275" s="864"/>
      <c r="E275" s="865"/>
      <c r="F275" s="450"/>
      <c r="H275" s="125"/>
      <c r="I275" s="125"/>
      <c r="K275" s="126"/>
    </row>
    <row r="276" spans="1:11" s="50" customFormat="1" ht="15.75" customHeight="1">
      <c r="A276" s="18" t="s">
        <v>1658</v>
      </c>
      <c r="B276" s="863" t="s">
        <v>1667</v>
      </c>
      <c r="C276" s="864"/>
      <c r="D276" s="864"/>
      <c r="E276" s="865"/>
      <c r="F276" s="450" t="s">
        <v>21</v>
      </c>
      <c r="H276" s="125"/>
      <c r="I276" s="125"/>
      <c r="K276" s="126"/>
    </row>
    <row r="277" spans="1:11" s="50" customFormat="1">
      <c r="A277" s="18"/>
      <c r="B277" s="497"/>
      <c r="C277" s="498"/>
      <c r="D277" s="498"/>
      <c r="E277" s="498"/>
      <c r="F277" s="498"/>
      <c r="H277" s="125"/>
      <c r="I277" s="125"/>
      <c r="K277" s="126"/>
    </row>
    <row r="278" spans="1:11" s="50" customFormat="1" ht="15.75" customHeight="1">
      <c r="A278" s="18" t="s">
        <v>1658</v>
      </c>
      <c r="B278" s="866" t="s">
        <v>1668</v>
      </c>
      <c r="C278" s="867"/>
      <c r="D278" s="867"/>
      <c r="E278" s="867"/>
      <c r="F278" s="496"/>
      <c r="H278" s="125"/>
      <c r="I278" s="125"/>
      <c r="K278" s="126"/>
    </row>
    <row r="279" spans="1:11" s="50" customFormat="1" ht="16.5" customHeight="1">
      <c r="A279" s="18" t="s">
        <v>1658</v>
      </c>
      <c r="B279" s="866" t="s">
        <v>1669</v>
      </c>
      <c r="C279" s="867"/>
      <c r="D279" s="867"/>
      <c r="E279" s="868"/>
      <c r="F279" s="25"/>
      <c r="H279" s="125"/>
      <c r="I279" s="125"/>
      <c r="K279" s="126"/>
    </row>
    <row r="280" spans="1:11" s="50" customFormat="1" ht="27.75" customHeight="1">
      <c r="A280" s="18" t="s">
        <v>1658</v>
      </c>
      <c r="B280" s="866" t="s">
        <v>1670</v>
      </c>
      <c r="C280" s="867"/>
      <c r="D280" s="867"/>
      <c r="E280" s="868"/>
      <c r="F280" s="25"/>
      <c r="H280" s="125"/>
      <c r="I280" s="125"/>
      <c r="K280" s="126"/>
    </row>
    <row r="281" spans="1:11" s="50" customFormat="1" ht="15" customHeight="1">
      <c r="A281" s="18" t="s">
        <v>1658</v>
      </c>
      <c r="B281" s="866" t="s">
        <v>1671</v>
      </c>
      <c r="C281" s="867"/>
      <c r="D281" s="867"/>
      <c r="E281" s="868"/>
      <c r="F281" s="25"/>
      <c r="H281" s="125"/>
      <c r="I281" s="125"/>
      <c r="K281" s="126"/>
    </row>
    <row r="282" spans="1:11" s="50" customFormat="1">
      <c r="A282" s="18"/>
      <c r="B282" s="860"/>
      <c r="C282" s="861"/>
      <c r="D282" s="861"/>
      <c r="E282" s="861"/>
      <c r="F282" s="862"/>
      <c r="G282" s="494"/>
      <c r="H282" s="125"/>
      <c r="I282" s="125"/>
      <c r="K282" s="126"/>
    </row>
    <row r="283" spans="1:11" s="50" customFormat="1" ht="15.75" customHeight="1">
      <c r="A283" s="18" t="s">
        <v>1658</v>
      </c>
      <c r="B283" s="866" t="s">
        <v>1672</v>
      </c>
      <c r="C283" s="867"/>
      <c r="D283" s="867"/>
      <c r="E283" s="867"/>
      <c r="F283" s="496"/>
      <c r="H283" s="125"/>
      <c r="I283" s="125"/>
      <c r="K283" s="126"/>
    </row>
    <row r="284" spans="1:11" s="50" customFormat="1" ht="14.65" customHeight="1">
      <c r="A284" s="18" t="s">
        <v>1658</v>
      </c>
      <c r="B284" s="723" t="s">
        <v>1673</v>
      </c>
      <c r="C284" s="723"/>
      <c r="D284" s="723"/>
      <c r="E284" s="723"/>
      <c r="F284" s="450" t="s">
        <v>21</v>
      </c>
      <c r="H284" s="125"/>
      <c r="I284" s="125"/>
      <c r="K284" s="126"/>
    </row>
    <row r="285" spans="1:11" s="50" customFormat="1" ht="14.65" customHeight="1">
      <c r="A285" s="18" t="s">
        <v>1658</v>
      </c>
      <c r="B285" s="723" t="s">
        <v>1674</v>
      </c>
      <c r="C285" s="723"/>
      <c r="D285" s="723"/>
      <c r="E285" s="723"/>
      <c r="F285" s="450" t="s">
        <v>21</v>
      </c>
      <c r="H285" s="125"/>
      <c r="I285" s="125"/>
      <c r="K285" s="126"/>
    </row>
    <row r="286" spans="1:11" s="50" customFormat="1" ht="14.65" customHeight="1">
      <c r="A286" s="18" t="s">
        <v>1658</v>
      </c>
      <c r="B286" s="723" t="s">
        <v>1675</v>
      </c>
      <c r="C286" s="723"/>
      <c r="D286" s="723"/>
      <c r="E286" s="723"/>
      <c r="F286" s="450" t="s">
        <v>21</v>
      </c>
      <c r="H286" s="125"/>
      <c r="I286" s="125"/>
      <c r="K286" s="126"/>
    </row>
    <row r="287" spans="1:11" s="50" customFormat="1" ht="14.65" customHeight="1">
      <c r="A287" s="18" t="s">
        <v>1658</v>
      </c>
      <c r="B287" s="723" t="s">
        <v>1676</v>
      </c>
      <c r="C287" s="723"/>
      <c r="D287" s="723"/>
      <c r="E287" s="723"/>
      <c r="F287" s="450" t="s">
        <v>21</v>
      </c>
      <c r="H287" s="125"/>
      <c r="I287" s="125"/>
      <c r="K287" s="126"/>
    </row>
    <row r="288" spans="1:11" s="50" customFormat="1" ht="14.65" customHeight="1">
      <c r="A288" s="18" t="s">
        <v>1658</v>
      </c>
      <c r="B288" s="723" t="s">
        <v>1677</v>
      </c>
      <c r="C288" s="723"/>
      <c r="D288" s="723"/>
      <c r="E288" s="723"/>
      <c r="F288" s="450"/>
      <c r="H288" s="125"/>
      <c r="I288" s="125"/>
      <c r="K288" s="126"/>
    </row>
    <row r="289" spans="1:11" s="50" customFormat="1">
      <c r="A289" s="18"/>
      <c r="B289" s="860"/>
      <c r="C289" s="861"/>
      <c r="D289" s="861"/>
      <c r="E289" s="861"/>
      <c r="F289" s="862"/>
      <c r="H289" s="125"/>
      <c r="I289" s="125"/>
      <c r="K289" s="126"/>
    </row>
    <row r="290" spans="1:11" s="50" customFormat="1" ht="15.75" customHeight="1">
      <c r="A290" s="18" t="s">
        <v>1678</v>
      </c>
      <c r="B290" s="783" t="s">
        <v>1679</v>
      </c>
      <c r="C290" s="784"/>
      <c r="D290" s="784"/>
      <c r="E290" s="785"/>
      <c r="F290" s="465"/>
      <c r="H290" s="125"/>
      <c r="I290" s="125"/>
      <c r="K290" s="126"/>
    </row>
    <row r="291" spans="1:11" s="50" customFormat="1" ht="14.65" customHeight="1">
      <c r="A291" s="18" t="s">
        <v>1678</v>
      </c>
      <c r="B291" s="789" t="s">
        <v>1680</v>
      </c>
      <c r="C291" s="789"/>
      <c r="D291" s="789"/>
      <c r="E291" s="789"/>
      <c r="F291" s="450" t="s">
        <v>21</v>
      </c>
      <c r="H291" s="125"/>
      <c r="I291" s="125"/>
      <c r="K291" s="126"/>
    </row>
    <row r="292" spans="1:11" s="50" customFormat="1" ht="14.65" customHeight="1">
      <c r="A292" s="18" t="s">
        <v>1678</v>
      </c>
      <c r="B292" s="789" t="s">
        <v>1681</v>
      </c>
      <c r="C292" s="789"/>
      <c r="D292" s="789"/>
      <c r="E292" s="789"/>
      <c r="F292" s="450"/>
      <c r="H292" s="125"/>
      <c r="I292" s="125"/>
      <c r="K292" s="126"/>
    </row>
    <row r="293" spans="1:11" s="50" customFormat="1" ht="14.65" customHeight="1">
      <c r="A293" s="18" t="s">
        <v>1678</v>
      </c>
      <c r="B293" s="789" t="s">
        <v>1682</v>
      </c>
      <c r="C293" s="789"/>
      <c r="D293" s="789"/>
      <c r="E293" s="789"/>
      <c r="F293" s="450" t="s">
        <v>21</v>
      </c>
      <c r="H293" s="125"/>
      <c r="I293" s="125"/>
      <c r="K293" s="126"/>
    </row>
    <row r="294" spans="1:11" s="50" customFormat="1">
      <c r="A294" s="18"/>
      <c r="B294" s="860"/>
      <c r="C294" s="861"/>
      <c r="D294" s="861"/>
      <c r="E294" s="861"/>
      <c r="F294" s="862"/>
      <c r="H294" s="125"/>
      <c r="I294" s="125"/>
      <c r="K294" s="126"/>
    </row>
    <row r="295" spans="1:11" s="50" customFormat="1" ht="15.75" customHeight="1">
      <c r="A295" s="738" t="s">
        <v>1683</v>
      </c>
      <c r="B295" s="719" t="s">
        <v>1684</v>
      </c>
      <c r="C295" s="719"/>
      <c r="D295" s="719"/>
      <c r="E295" s="719"/>
      <c r="F295" s="719"/>
      <c r="G295" s="8"/>
      <c r="H295" s="125"/>
      <c r="I295" s="125"/>
      <c r="K295" s="126"/>
    </row>
    <row r="296" spans="1:11" s="50" customFormat="1" ht="30" customHeight="1">
      <c r="A296" s="650"/>
      <c r="B296" s="788"/>
      <c r="C296" s="788"/>
      <c r="D296" s="788"/>
      <c r="E296" s="788"/>
      <c r="F296" s="788"/>
      <c r="G296" s="8"/>
      <c r="H296" s="125"/>
      <c r="I296" s="125"/>
      <c r="K296" s="126"/>
    </row>
    <row r="297" spans="1:11" s="50" customFormat="1" ht="60" customHeight="1">
      <c r="A297" s="483" t="s">
        <v>1685</v>
      </c>
      <c r="B297" s="719" t="s">
        <v>1686</v>
      </c>
      <c r="C297" s="719"/>
      <c r="D297" s="719"/>
      <c r="E297" s="719"/>
      <c r="F297" s="719"/>
      <c r="G297" s="8"/>
      <c r="H297" s="125"/>
      <c r="I297" s="125"/>
      <c r="K297" s="126"/>
    </row>
  </sheetData>
  <mergeCells count="258">
    <mergeCell ref="B225:D225"/>
    <mergeCell ref="B226:D226"/>
    <mergeCell ref="B227:D227"/>
    <mergeCell ref="B228:D228"/>
    <mergeCell ref="B229:D229"/>
    <mergeCell ref="B230:D230"/>
    <mergeCell ref="B224:F224"/>
    <mergeCell ref="B203:C203"/>
    <mergeCell ref="B204:C204"/>
    <mergeCell ref="B219:E219"/>
    <mergeCell ref="B220:E220"/>
    <mergeCell ref="B221:E221"/>
    <mergeCell ref="B222:E222"/>
    <mergeCell ref="B215:E215"/>
    <mergeCell ref="B216:E216"/>
    <mergeCell ref="B217:E217"/>
    <mergeCell ref="B218:E218"/>
    <mergeCell ref="B297:F297"/>
    <mergeCell ref="B296:F296"/>
    <mergeCell ref="B249:E249"/>
    <mergeCell ref="B250:E250"/>
    <mergeCell ref="B251:E251"/>
    <mergeCell ref="B253:E253"/>
    <mergeCell ref="B258:E258"/>
    <mergeCell ref="B252:F252"/>
    <mergeCell ref="B257:F257"/>
    <mergeCell ref="B263:F263"/>
    <mergeCell ref="B264:F264"/>
    <mergeCell ref="B288:E288"/>
    <mergeCell ref="B291:E291"/>
    <mergeCell ref="B292:E292"/>
    <mergeCell ref="B293:E293"/>
    <mergeCell ref="B284:E284"/>
    <mergeCell ref="B285:E285"/>
    <mergeCell ref="B286:E286"/>
    <mergeCell ref="B254:E254"/>
    <mergeCell ref="B255:E255"/>
    <mergeCell ref="B259:E259"/>
    <mergeCell ref="B260:E260"/>
    <mergeCell ref="B256:E256"/>
    <mergeCell ref="B267:F267"/>
    <mergeCell ref="B282:F282"/>
    <mergeCell ref="B234:D234"/>
    <mergeCell ref="B235:D235"/>
    <mergeCell ref="B236:D236"/>
    <mergeCell ref="B238:F238"/>
    <mergeCell ref="B239:F239"/>
    <mergeCell ref="B240:E240"/>
    <mergeCell ref="B243:E243"/>
    <mergeCell ref="B268:E268"/>
    <mergeCell ref="B248:G248"/>
    <mergeCell ref="B156:E156"/>
    <mergeCell ref="B157:E157"/>
    <mergeCell ref="C76:D76"/>
    <mergeCell ref="B115:C115"/>
    <mergeCell ref="B116:C116"/>
    <mergeCell ref="B205:E205"/>
    <mergeCell ref="B206:E206"/>
    <mergeCell ref="B207:E207"/>
    <mergeCell ref="B262:F262"/>
    <mergeCell ref="B208:E208"/>
    <mergeCell ref="B209:E209"/>
    <mergeCell ref="B210:E210"/>
    <mergeCell ref="B211:E211"/>
    <mergeCell ref="B214:C214"/>
    <mergeCell ref="B212:E212"/>
    <mergeCell ref="B198:E198"/>
    <mergeCell ref="B127:G127"/>
    <mergeCell ref="B129:G129"/>
    <mergeCell ref="B231:D231"/>
    <mergeCell ref="B232:D232"/>
    <mergeCell ref="B233:D233"/>
    <mergeCell ref="B201:E201"/>
    <mergeCell ref="B193:E193"/>
    <mergeCell ref="B196:E196"/>
    <mergeCell ref="C108:G108"/>
    <mergeCell ref="C109:G109"/>
    <mergeCell ref="C86:D86"/>
    <mergeCell ref="A1:G1"/>
    <mergeCell ref="B81:G81"/>
    <mergeCell ref="B151:F151"/>
    <mergeCell ref="B177:F177"/>
    <mergeCell ref="B191:E191"/>
    <mergeCell ref="B192:E192"/>
    <mergeCell ref="B180:D180"/>
    <mergeCell ref="B173:C173"/>
    <mergeCell ref="B179:C179"/>
    <mergeCell ref="B186:E186"/>
    <mergeCell ref="B187:E187"/>
    <mergeCell ref="B188:E188"/>
    <mergeCell ref="B190:F190"/>
    <mergeCell ref="B185:E185"/>
    <mergeCell ref="C67:D67"/>
    <mergeCell ref="B103:F103"/>
    <mergeCell ref="B104:F104"/>
    <mergeCell ref="B53:E53"/>
    <mergeCell ref="C69:D69"/>
    <mergeCell ref="B55:E55"/>
    <mergeCell ref="B59:G59"/>
    <mergeCell ref="B194:E194"/>
    <mergeCell ref="B195:E195"/>
    <mergeCell ref="B145:E145"/>
    <mergeCell ref="A295:A296"/>
    <mergeCell ref="B294:F294"/>
    <mergeCell ref="B295:F295"/>
    <mergeCell ref="B276:E276"/>
    <mergeCell ref="B279:E279"/>
    <mergeCell ref="B280:E280"/>
    <mergeCell ref="B281:E281"/>
    <mergeCell ref="B278:E278"/>
    <mergeCell ref="B271:E271"/>
    <mergeCell ref="B272:E272"/>
    <mergeCell ref="B273:E273"/>
    <mergeCell ref="B274:E274"/>
    <mergeCell ref="B275:E275"/>
    <mergeCell ref="B290:E290"/>
    <mergeCell ref="B289:F289"/>
    <mergeCell ref="B287:E287"/>
    <mergeCell ref="B283:E283"/>
    <mergeCell ref="A266:A267"/>
    <mergeCell ref="B269:E269"/>
    <mergeCell ref="B270:E270"/>
    <mergeCell ref="B266:F266"/>
    <mergeCell ref="B199:E199"/>
    <mergeCell ref="B200:E200"/>
    <mergeCell ref="A263:A264"/>
    <mergeCell ref="A19:A20"/>
    <mergeCell ref="B19:G19"/>
    <mergeCell ref="B20:E20"/>
    <mergeCell ref="B21:E21"/>
    <mergeCell ref="B22:E22"/>
    <mergeCell ref="B23:E23"/>
    <mergeCell ref="B24:E24"/>
    <mergeCell ref="B25:D25"/>
    <mergeCell ref="E25:G25"/>
    <mergeCell ref="B245:E245"/>
    <mergeCell ref="B247:F247"/>
    <mergeCell ref="B241:E241"/>
    <mergeCell ref="B242:E242"/>
    <mergeCell ref="B244:E244"/>
    <mergeCell ref="B35:C35"/>
    <mergeCell ref="B32:F32"/>
    <mergeCell ref="B33:C33"/>
    <mergeCell ref="B34:C34"/>
    <mergeCell ref="B112:E112"/>
    <mergeCell ref="B132:E132"/>
    <mergeCell ref="B37:E37"/>
    <mergeCell ref="B40:E40"/>
    <mergeCell ref="B41:E41"/>
    <mergeCell ref="B42:E42"/>
    <mergeCell ref="B43:E43"/>
    <mergeCell ref="B45:E45"/>
    <mergeCell ref="B46:E46"/>
    <mergeCell ref="B47:E47"/>
    <mergeCell ref="C85:D85"/>
    <mergeCell ref="B52:E52"/>
    <mergeCell ref="C71:D71"/>
    <mergeCell ref="B60:D60"/>
    <mergeCell ref="C61:D61"/>
    <mergeCell ref="C62:D62"/>
    <mergeCell ref="C64:D64"/>
    <mergeCell ref="C77:D77"/>
    <mergeCell ref="C78:D78"/>
    <mergeCell ref="C79:D79"/>
    <mergeCell ref="C72:D72"/>
    <mergeCell ref="C73:D73"/>
    <mergeCell ref="C75:D75"/>
    <mergeCell ref="B82:D82"/>
    <mergeCell ref="B130:E130"/>
    <mergeCell ref="C107:F107"/>
    <mergeCell ref="B117:C117"/>
    <mergeCell ref="B118:C118"/>
    <mergeCell ref="B119:C119"/>
    <mergeCell ref="B13:G13"/>
    <mergeCell ref="B14:G14"/>
    <mergeCell ref="B15:E15"/>
    <mergeCell ref="C83:D83"/>
    <mergeCell ref="C84:D84"/>
    <mergeCell ref="F15:G15"/>
    <mergeCell ref="B16:E16"/>
    <mergeCell ref="F16:G16"/>
    <mergeCell ref="B17:G17"/>
    <mergeCell ref="B18:E18"/>
    <mergeCell ref="F18:G18"/>
    <mergeCell ref="B28:G28"/>
    <mergeCell ref="B27:G27"/>
    <mergeCell ref="B29:E29"/>
    <mergeCell ref="B30:E30"/>
    <mergeCell ref="B48:E48"/>
    <mergeCell ref="B50:E50"/>
    <mergeCell ref="B51:E51"/>
    <mergeCell ref="B39:E39"/>
    <mergeCell ref="B8:D8"/>
    <mergeCell ref="E8:G8"/>
    <mergeCell ref="B9:D9"/>
    <mergeCell ref="E9:G9"/>
    <mergeCell ref="B10:G10"/>
    <mergeCell ref="B11:E11"/>
    <mergeCell ref="F11:G11"/>
    <mergeCell ref="B12:E12"/>
    <mergeCell ref="F12:G12"/>
    <mergeCell ref="A3:G3"/>
    <mergeCell ref="B4:D4"/>
    <mergeCell ref="E4:G4"/>
    <mergeCell ref="B5:D5"/>
    <mergeCell ref="E5:G5"/>
    <mergeCell ref="B6:D6"/>
    <mergeCell ref="E6:G6"/>
    <mergeCell ref="B7:D7"/>
    <mergeCell ref="E7:G7"/>
    <mergeCell ref="B169:D169"/>
    <mergeCell ref="C171:F171"/>
    <mergeCell ref="B174:E174"/>
    <mergeCell ref="B197:E197"/>
    <mergeCell ref="B141:D141"/>
    <mergeCell ref="B142:D142"/>
    <mergeCell ref="B175:E175"/>
    <mergeCell ref="B181:E181"/>
    <mergeCell ref="B182:E182"/>
    <mergeCell ref="B183:E183"/>
    <mergeCell ref="B184:E184"/>
    <mergeCell ref="C170:D170"/>
    <mergeCell ref="B159:E159"/>
    <mergeCell ref="B160:E160"/>
    <mergeCell ref="B163:E163"/>
    <mergeCell ref="B164:E164"/>
    <mergeCell ref="B165:E165"/>
    <mergeCell ref="C168:E168"/>
    <mergeCell ref="B162:F162"/>
    <mergeCell ref="B167:F167"/>
    <mergeCell ref="B146:E146"/>
    <mergeCell ref="B158:E158"/>
    <mergeCell ref="B149:E149"/>
    <mergeCell ref="B154:E154"/>
    <mergeCell ref="B155:E155"/>
    <mergeCell ref="B153:F153"/>
    <mergeCell ref="B137:E137"/>
    <mergeCell ref="B144:F144"/>
    <mergeCell ref="B90:G90"/>
    <mergeCell ref="B93:F93"/>
    <mergeCell ref="B95:F95"/>
    <mergeCell ref="B97:F97"/>
    <mergeCell ref="B98:F98"/>
    <mergeCell ref="B102:F102"/>
    <mergeCell ref="B147:E147"/>
    <mergeCell ref="B148:E148"/>
    <mergeCell ref="B131:E131"/>
    <mergeCell ref="B122:E122"/>
    <mergeCell ref="B123:E123"/>
    <mergeCell ref="B124:E124"/>
    <mergeCell ref="B125:E125"/>
    <mergeCell ref="C94:D94"/>
    <mergeCell ref="C96:D96"/>
    <mergeCell ref="C99:D99"/>
    <mergeCell ref="B111:E111"/>
    <mergeCell ref="B135:E135"/>
    <mergeCell ref="B139:E139"/>
    <mergeCell ref="B121:E121"/>
  </mergeCells>
  <phoneticPr fontId="0" type="noConversion"/>
  <hyperlinks>
    <hyperlink ref="E9" r:id="rId1" xr:uid="{00000000-0004-0000-0800-000000000000}"/>
    <hyperlink ref="E9:G9" r:id="rId2" display="https://wooster.edu/admissions/afford/merit-scholarships/" xr:uid="{4293F7C9-C7EA-4B02-AE1C-BC76E4EBB51A}"/>
    <hyperlink ref="E25:G25" r:id="rId3" display="https://wooster.edu/admissions/international/financial-aid-for-international-students/" xr:uid="{09E03016-A951-41F9-A81E-87AB101DF04C}"/>
    <hyperlink ref="E8:G8" r:id="rId4" display="https://wooster.edu/admissions/afford/financial-aid/" xr:uid="{AFDC41DA-AFB5-46B0-96A3-328CBB3DFAF2}"/>
    <hyperlink ref="E7:G7" r:id="rId5" display="financialaid@wooster.edu" xr:uid="{F3B9089F-C89C-42CE-A2A3-01963316C6FA}"/>
  </hyperlinks>
  <pageMargins left="0.75" right="0.75" top="0.77" bottom="0.82" header="0.5" footer="0.5"/>
  <pageSetup orientation="portrait" r:id="rId6"/>
  <headerFooter alignWithMargins="0">
    <oddHeader>&amp;L&amp;"Corbel,Bold"&amp;11Common Data Set 2020-2021</oddHeader>
    <oddFooter>&amp;L&amp;"Calibri,Regular"College of Wooster
Common Data Set 2020-21&amp;C&amp;"Calibri,Regular"&amp;A&amp;R&amp;"Calibri,Regular"Page &amp;P</oddFooter>
  </headerFooter>
  <rowBreaks count="9" manualBreakCount="9">
    <brk id="26" max="16383" man="1"/>
    <brk id="57" max="16383" man="1"/>
    <brk id="80" max="8" man="1"/>
    <brk id="128" max="8" man="1"/>
    <brk id="150" max="16383" man="1"/>
    <brk id="176" max="16383" man="1"/>
    <brk id="202" max="16383" man="1"/>
    <brk id="236" max="8" man="1"/>
    <brk id="26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9CA42356DD0D40BC9631093F426F5E" ma:contentTypeVersion="4" ma:contentTypeDescription="Create a new document." ma:contentTypeScope="" ma:versionID="3a4a1f475753801ce425f4c545691793">
  <xsd:schema xmlns:xsd="http://www.w3.org/2001/XMLSchema" xmlns:xs="http://www.w3.org/2001/XMLSchema" xmlns:p="http://schemas.microsoft.com/office/2006/metadata/properties" xmlns:ns2="714af6e8-7ec5-468e-a806-b7b2df44dd6e" targetNamespace="http://schemas.microsoft.com/office/2006/metadata/properties" ma:root="true" ma:fieldsID="a2aee0bfaacd1e86abb20aeb94cf7ccf" ns2:_="">
    <xsd:import namespace="714af6e8-7ec5-468e-a806-b7b2df44dd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af6e8-7ec5-468e-a806-b7b2df44d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9105FD-A51E-410C-99D6-FE8F9B9E9BAE}"/>
</file>

<file path=customXml/itemProps2.xml><?xml version="1.0" encoding="utf-8"?>
<ds:datastoreItem xmlns:ds="http://schemas.openxmlformats.org/officeDocument/2006/customXml" ds:itemID="{9913F531-B2CA-4ADD-86DB-12B7396AC67F}"/>
</file>

<file path=customXml/itemProps3.xml><?xml version="1.0" encoding="utf-8"?>
<ds:datastoreItem xmlns:ds="http://schemas.openxmlformats.org/officeDocument/2006/customXml" ds:itemID="{2A7F941A-05B4-40ED-9A24-42AFC9575130}"/>
</file>

<file path=docProps/app.xml><?xml version="1.0" encoding="utf-8"?>
<Properties xmlns="http://schemas.openxmlformats.org/officeDocument/2006/extended-properties" xmlns:vt="http://schemas.openxmlformats.org/officeDocument/2006/docPropsVTypes">
  <Application>Microsoft Excel Online</Application>
  <Manager/>
  <Company>Your Company Name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dc:creator>
  <cp:keywords/>
  <dc:description/>
  <cp:lastModifiedBy>E Falduto</cp:lastModifiedBy>
  <cp:revision/>
  <dcterms:created xsi:type="dcterms:W3CDTF">2001-06-11T17:38:48Z</dcterms:created>
  <dcterms:modified xsi:type="dcterms:W3CDTF">2022-08-08T18:20:10Z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0x010100E19CA42356DD0D40BC9631093F426F5E</vt:lpwstr>
  </property>
  <property fmtid="{D5CDD505-2E9C-101B-9397-08002B2CF9AE}" pid="3" name="ComplianceAssetId">
    <vt:lpwstr/>
  </property>
  <property fmtid="{D5CDD505-2E9C-101B-9397-08002B2CF9AE}" pid="4" name="SharedWithUsers">
    <vt:lpwstr>16;#Abigail Breitenbucher;#6;#Gina Holmes;#18;#Ellen Falduto</vt:lpwstr>
  </property>
</Properties>
</file>